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f42c1f5576bc7358/Documenti/Formulastore/Cataloghi e listini/Cataloghi e listini - Formulastore - Immagini HD/01 - ASTON MARTIN/01 - ASTON MARTIN/"/>
    </mc:Choice>
  </mc:AlternateContent>
  <xr:revisionPtr revIDLastSave="66" documentId="8_{8B8C7BDE-C544-488D-8145-0DFABA7E95CC}" xr6:coauthVersionLast="47" xr6:coauthVersionMax="47" xr10:uidLastSave="{14ED6955-73D4-4432-82F7-6C6D86A1F362}"/>
  <workbookProtection workbookAlgorithmName="SHA-512" workbookHashValue="yiMrgBVHLTQXs4y7ucqsX2DUVy2RRy/3RQ6zjKyBHILE7+syrVqgt1vJgJPpljlwKQaYMqXEGRPF+9qjZTXGtA==" workbookSaltValue="7lTOJaWxTaLekHlj7CGPyA==" workbookSpinCount="100000" lockStructure="1"/>
  <bookViews>
    <workbookView xWindow="-120" yWindow="-120" windowWidth="20730" windowHeight="11160" xr2:uid="{00000000-000D-0000-FFFF-FFFF00000000}"/>
  </bookViews>
  <sheets>
    <sheet name="PRICE LIST" sheetId="1" r:id="rId1"/>
  </sheets>
  <definedNames>
    <definedName name="_xlnm.Print_Area" localSheetId="0">'PRICE LIST'!$A$1:$U$65</definedName>
    <definedName name="_xlnm.Print_Titles" localSheetId="0">'PRICE LIST'!$1:$10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5" i="1" l="1"/>
  <c r="T24" i="1"/>
  <c r="T63" i="1" l="1"/>
  <c r="T62" i="1"/>
  <c r="T61" i="1"/>
  <c r="T57" i="1"/>
  <c r="T56" i="1"/>
  <c r="T55" i="1"/>
  <c r="T54" i="1"/>
  <c r="T53" i="1"/>
  <c r="T52" i="1"/>
  <c r="T51" i="1"/>
  <c r="T50" i="1"/>
  <c r="T49" i="1"/>
  <c r="T48" i="1"/>
  <c r="T47" i="1"/>
  <c r="T46" i="1"/>
  <c r="T23" i="1"/>
  <c r="T22" i="1"/>
  <c r="T21" i="1"/>
  <c r="T20" i="1"/>
  <c r="T19" i="1"/>
  <c r="T18" i="1"/>
  <c r="T17" i="1"/>
  <c r="T16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I15" i="1"/>
  <c r="I16" i="1"/>
  <c r="I17" i="1"/>
  <c r="I18" i="1"/>
  <c r="I19" i="1"/>
  <c r="I20" i="1"/>
  <c r="I21" i="1"/>
  <c r="I22" i="1"/>
  <c r="I23" i="1"/>
  <c r="I24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6" i="1"/>
  <c r="I47" i="1"/>
  <c r="I48" i="1"/>
  <c r="I49" i="1"/>
  <c r="I50" i="1"/>
  <c r="I51" i="1"/>
  <c r="I52" i="1"/>
  <c r="I53" i="1"/>
  <c r="I54" i="1"/>
  <c r="I55" i="1"/>
  <c r="I56" i="1"/>
  <c r="I57" i="1"/>
  <c r="U24" i="1" l="1"/>
  <c r="U23" i="1"/>
  <c r="U22" i="1"/>
  <c r="U34" i="1"/>
  <c r="U33" i="1"/>
  <c r="U32" i="1"/>
  <c r="U31" i="1"/>
  <c r="U30" i="1"/>
  <c r="U29" i="1"/>
  <c r="U36" i="1"/>
  <c r="U35" i="1"/>
  <c r="U16" i="1"/>
  <c r="U21" i="1"/>
  <c r="I62" i="1"/>
  <c r="I61" i="1"/>
  <c r="I42" i="1"/>
  <c r="T42" i="1"/>
  <c r="I63" i="1"/>
  <c r="U8" i="1"/>
  <c r="T8" i="1"/>
  <c r="U19" i="1" l="1"/>
  <c r="U17" i="1"/>
  <c r="U18" i="1"/>
  <c r="U52" i="1"/>
  <c r="U28" i="1"/>
  <c r="U20" i="1"/>
  <c r="U15" i="1"/>
  <c r="U50" i="1"/>
  <c r="U62" i="1"/>
  <c r="U46" i="1"/>
  <c r="U54" i="1"/>
  <c r="U37" i="1"/>
  <c r="U41" i="1"/>
  <c r="U42" i="1"/>
  <c r="U49" i="1"/>
  <c r="U53" i="1"/>
  <c r="U57" i="1"/>
  <c r="U61" i="1"/>
  <c r="U47" i="1"/>
  <c r="U51" i="1"/>
  <c r="U55" i="1"/>
  <c r="U39" i="1"/>
  <c r="U40" i="1"/>
  <c r="U38" i="1"/>
  <c r="U63" i="1"/>
  <c r="U48" i="1"/>
  <c r="U56" i="1"/>
  <c r="T7" i="1"/>
  <c r="U7" i="1" l="1"/>
</calcChain>
</file>

<file path=xl/sharedStrings.xml><?xml version="1.0" encoding="utf-8"?>
<sst xmlns="http://schemas.openxmlformats.org/spreadsheetml/2006/main" count="214" uniqueCount="124">
  <si>
    <t>APP</t>
  </si>
  <si>
    <t>XS</t>
  </si>
  <si>
    <t>S</t>
  </si>
  <si>
    <t>M</t>
  </si>
  <si>
    <t>L</t>
  </si>
  <si>
    <t>XL</t>
  </si>
  <si>
    <t>XXL</t>
  </si>
  <si>
    <t>ACC</t>
  </si>
  <si>
    <t>COLOR</t>
  </si>
  <si>
    <t>WHP</t>
  </si>
  <si>
    <t>NET</t>
  </si>
  <si>
    <t>BLACK</t>
  </si>
  <si>
    <t>One Size</t>
  </si>
  <si>
    <t>DESCRIPTION</t>
  </si>
  <si>
    <t>DISC</t>
  </si>
  <si>
    <t>QTY TOT</t>
  </si>
  <si>
    <t>TOTAL AMOUNT</t>
  </si>
  <si>
    <t>CODE</t>
  </si>
  <si>
    <t>QTY</t>
  </si>
  <si>
    <t>WHITE</t>
  </si>
  <si>
    <t>GREEN</t>
  </si>
  <si>
    <t>GREY</t>
  </si>
  <si>
    <t>MENS</t>
  </si>
  <si>
    <t>WOMENS</t>
  </si>
  <si>
    <t>KIDS</t>
  </si>
  <si>
    <t>PELMARK</t>
  </si>
  <si>
    <t>TOTAL ORDDER AMOUNT</t>
  </si>
  <si>
    <t>TOTAL ORDER  QTY</t>
  </si>
  <si>
    <t>XXXL</t>
  </si>
  <si>
    <t>XXS</t>
  </si>
  <si>
    <t>AMC22HEA12</t>
  </si>
  <si>
    <r>
      <t xml:space="preserve">Aston Martin Cognizant F1 Official Driver SV Cap - Grey - </t>
    </r>
    <r>
      <rPr>
        <i/>
        <sz val="11"/>
        <color theme="1"/>
        <rFont val="Calibri"/>
        <family val="2"/>
        <scheme val="minor"/>
      </rPr>
      <t>Kids</t>
    </r>
  </si>
  <si>
    <t>AMCF122167</t>
  </si>
  <si>
    <t>AMCF1 Lanyard</t>
  </si>
  <si>
    <t>AMCF1 Mug Green</t>
  </si>
  <si>
    <t>AMCF1 Mug Black</t>
  </si>
  <si>
    <t>AMCF1 SV5 Mug Green</t>
  </si>
  <si>
    <t>AMCF1 LS18 Mug Black</t>
  </si>
  <si>
    <t>AMCF1 Travel Tumbler</t>
  </si>
  <si>
    <t>AMCF1 Notebook</t>
  </si>
  <si>
    <t>AMCF1 Pen</t>
  </si>
  <si>
    <t xml:space="preserve">CAPS </t>
  </si>
  <si>
    <t xml:space="preserve">ACCESSORIES </t>
  </si>
  <si>
    <t xml:space="preserve">BAGS </t>
  </si>
  <si>
    <t xml:space="preserve">TEAM APPAREL </t>
  </si>
  <si>
    <t>Aston Martin Cognizant F1 &amp; OGIO Drawstring Bag</t>
  </si>
  <si>
    <t>BABY</t>
  </si>
  <si>
    <t>LICENSE</t>
  </si>
  <si>
    <t>AMA23JKT01</t>
  </si>
  <si>
    <t>AMA23JKT02</t>
  </si>
  <si>
    <t>AMA23JKT03</t>
  </si>
  <si>
    <t>AMA23KPO01</t>
  </si>
  <si>
    <t>AMA23KTS01</t>
  </si>
  <si>
    <t>AMA23KTS06</t>
  </si>
  <si>
    <t>AMA23KTS07</t>
  </si>
  <si>
    <t>AMA23KTS02</t>
  </si>
  <si>
    <t>AMA23KPO02</t>
  </si>
  <si>
    <t>AMA23KSW01</t>
  </si>
  <si>
    <t>AMA23HEA01-OSFM</t>
  </si>
  <si>
    <t>AMA23HEA02-YTH</t>
  </si>
  <si>
    <t>AMA23HEA03-OSFM</t>
  </si>
  <si>
    <t>AMA23HEA04-OSFM</t>
  </si>
  <si>
    <t>AMA23HEA05-OSFM</t>
  </si>
  <si>
    <t>AMA23HEA06-YTH</t>
  </si>
  <si>
    <t>AMA23HEA07-OSFM</t>
  </si>
  <si>
    <t>AMA23HEA08-YTH</t>
  </si>
  <si>
    <t>AMA23HEA09-OSFM</t>
  </si>
  <si>
    <t>AMA23HEA10-YTH</t>
  </si>
  <si>
    <t>AMA23HEA11-OSFM</t>
  </si>
  <si>
    <t>AMA23HEA12-YTH</t>
  </si>
  <si>
    <t>AMA23HEA13-OSFM</t>
  </si>
  <si>
    <t>ASTON MARTIN ARAMCO COGNIZANT F1 OFFICIAL TEAM BEANIE - OSFM</t>
  </si>
  <si>
    <t>AMA23HEA14-OSFM</t>
  </si>
  <si>
    <t>ASTON MARTIN ARAMCO COGNIZANT F1 OFFICIAL TEAM BUCKET HAT - OSFM</t>
  </si>
  <si>
    <t>LIME</t>
  </si>
  <si>
    <t>ASTON MARTIN ARAMCO COGNIZANT F1 OFFICIAL LANCE STROLL CAP ADULTS - OSFM</t>
  </si>
  <si>
    <t>ASTON MARTIN ARAMCO COGNIZANT F1 OFFICIAL LANCE STROLL CAP KIDS - YTH</t>
  </si>
  <si>
    <t>ASTON MARTIN ARAMCO COGNIZANT F1 OFFICIAL FERNANDO ALONSO CAP ADULTS - OSFM</t>
  </si>
  <si>
    <t>ASTON MARTIN ARAMCO COGNIZANT F1 OFFICIAL FERNANDO ALONSO CAP KIDS - YTH</t>
  </si>
  <si>
    <t>ASTON MARTIN ARAMCO COGNIZANT F1 OFFICIAL TEAM CAP ADULTS - OSFM</t>
  </si>
  <si>
    <t>ASTON MARTIN ARAMCO COGNIZANT F1 OFFICIAL TEAM CAP  KIDS - YTH</t>
  </si>
  <si>
    <t>ASTON MARTIN ARAMCO COGNIZANT F1 OFFICIAL TEAM CAP - OSFM</t>
  </si>
  <si>
    <t>ASTON MARTIN ARAMCO COGNIZANT F1 OFFICIAL TEAM CAP  OSFM</t>
  </si>
  <si>
    <t>ASTON MARTIN ARAMCO COGNIZANT F1 OFFIICAL LANCE STROLL CAP ADULTS - OSFM</t>
  </si>
  <si>
    <t xml:space="preserve"> PELMARK </t>
  </si>
  <si>
    <t xml:space="preserve"> AMA23ACC01 </t>
  </si>
  <si>
    <t xml:space="preserve"> GREEN </t>
  </si>
  <si>
    <t xml:space="preserve"> ASTON MARTIN ARAMCO COGNIZANT F1 OFFICIAL TEAM GRID GOLF UMBRELLA </t>
  </si>
  <si>
    <t xml:space="preserve"> AMA23ACC02 </t>
  </si>
  <si>
    <t xml:space="preserve"> ASTON MARTIN ARAMCO COGNIZANT F1 OFFICIAL TEAM TELESCOPIC UMBRELLA </t>
  </si>
  <si>
    <t xml:space="preserve"> AMA23ACC03 </t>
  </si>
  <si>
    <t xml:space="preserve"> ASTON MARTIN ARAMCO COGNIZANT F1 OFFICIAL TEAM GRANDSTAND FLAG </t>
  </si>
  <si>
    <t xml:space="preserve"> AMA23ACC04 </t>
  </si>
  <si>
    <t xml:space="preserve"> LIME </t>
  </si>
  <si>
    <t>AMR0004</t>
  </si>
  <si>
    <t>AMF1 Official Team Mug</t>
  </si>
  <si>
    <t>AMR0008</t>
  </si>
  <si>
    <t>AMF1 Official Team Square Keyring</t>
  </si>
  <si>
    <t>AMR0010</t>
  </si>
  <si>
    <t>AMF1 Official Team Car Decal</t>
  </si>
  <si>
    <t>AMR0011</t>
  </si>
  <si>
    <t>AMF1 Official Boxed Team Pen</t>
  </si>
  <si>
    <t xml:space="preserve"> </t>
  </si>
  <si>
    <t>AMR0013</t>
  </si>
  <si>
    <t>AMF1 Official Team Water Bottle 750ml</t>
  </si>
  <si>
    <t>AMR0014</t>
  </si>
  <si>
    <t>AMF1 Official Team Dynamics Water Bottle</t>
  </si>
  <si>
    <t>AMR0015</t>
  </si>
  <si>
    <t>AMR0016</t>
  </si>
  <si>
    <t>AMF1 Official Team Gym Towel</t>
  </si>
  <si>
    <t>AMF1 Official Team Essential Lanyard</t>
  </si>
  <si>
    <t>5922155OG</t>
  </si>
  <si>
    <t>ARAMCO COGNIZANT F1 OFFICIAL TEAM DRIVER T-SHIRT - LANCE STROLL</t>
  </si>
  <si>
    <t>ARAMCO COGNIZANT F1 OFFICIAL TEAM T-SHIRT - FEMALE</t>
  </si>
  <si>
    <r>
      <rPr>
        <b/>
        <sz val="12"/>
        <color theme="0"/>
        <rFont val="ModifiedbyKEMAL"/>
        <family val="2"/>
      </rPr>
      <t xml:space="preserve">ASTON MARTIN ARAMCO </t>
    </r>
    <r>
      <rPr>
        <b/>
        <i/>
        <sz val="12"/>
        <color theme="0"/>
        <rFont val="ModifiedbyKEMAL"/>
      </rPr>
      <t>COGNIZANT</t>
    </r>
    <r>
      <rPr>
        <b/>
        <sz val="11"/>
        <color theme="0"/>
        <rFont val="Calibri"/>
        <family val="2"/>
        <scheme val="minor"/>
      </rPr>
      <t xml:space="preserve">   F1 TEAM </t>
    </r>
  </si>
  <si>
    <t>Aston Martin COGNIZANT F1 OFFICIAL TEAM JACKET</t>
  </si>
  <si>
    <t>Aston Martin ARAMCO COGNIZANT F1 OFFICIAL TEAM GILET</t>
  </si>
  <si>
    <t>Aston Martin ARAMCO COGNIZANT F1 OFFICIAL TEAM HYBRID JACKET</t>
  </si>
  <si>
    <t>Aston Martin ARAMCO COGNIZANT F1 OFFICIAL TEAM MID LAYER</t>
  </si>
  <si>
    <t>Aston Martin ARAMCO COGNIZANT F1 OFFICIAL TEAM POLO - MALE</t>
  </si>
  <si>
    <t>Aston Martin ARAMCO COGNIZANT F1 OFFICIAL TEAM POLO - FEMALE</t>
  </si>
  <si>
    <t>Aston Martin ARAMCO COGNIZANT F1 OFFICIAL TEAM T-SHIRT - MALE</t>
  </si>
  <si>
    <t>ARAMCO COGNIZANT F1 OFFICIAL TEAM DRIVER T-SHIRT - F. ALONSO</t>
  </si>
  <si>
    <r>
      <rPr>
        <b/>
        <i/>
        <sz val="22"/>
        <rFont val="Calibri"/>
        <family val="2"/>
        <scheme val="minor"/>
      </rPr>
      <t>ASTON MARTIN TEAM 23</t>
    </r>
    <r>
      <rPr>
        <b/>
        <i/>
        <sz val="18"/>
        <rFont val="Calibri"/>
        <family val="2"/>
        <scheme val="minor"/>
      </rPr>
      <t xml:space="preserve"> - PRICE LIST </t>
    </r>
    <r>
      <rPr>
        <b/>
        <i/>
        <sz val="48"/>
        <rFont val="Calibri"/>
        <family val="2"/>
        <scheme val="minor"/>
      </rPr>
      <t>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</si>
</sst>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[$€-2]\ * #,##0.00_-;\-[$€-2]\ * #,##0.00_-;_-[$€-2]\ * &quot;-&quot;??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ModifiedbyKEMAL"/>
      <family val="2"/>
    </font>
    <font>
      <b/>
      <i/>
      <sz val="12"/>
      <color theme="0"/>
      <name val="ModifiedbyKEMAL"/>
    </font>
    <font>
      <b/>
      <i/>
      <sz val="48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207069"/>
      <name val="Calibri"/>
      <family val="2"/>
      <scheme val="minor"/>
    </font>
    <font>
      <b/>
      <i/>
      <sz val="2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207069"/>
        <bgColor indexed="64"/>
      </patternFill>
    </fill>
    <fill>
      <patternFill patternType="solid">
        <fgColor rgb="FFD0D947"/>
        <bgColor indexed="64"/>
      </patternFill>
    </fill>
    <fill>
      <patternFill patternType="solid">
        <fgColor rgb="FFE0E789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3">
    <xf numFmtId="0" fontId="0" fillId="0" borderId="0" xfId="0"/>
    <xf numFmtId="0" fontId="2" fillId="0" borderId="0" xfId="0" applyFont="1" applyAlignment="1">
      <alignment horizontal="center" vertical="center"/>
    </xf>
    <xf numFmtId="0" fontId="5" fillId="2" borderId="6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9" fontId="9" fillId="2" borderId="6" xfId="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9" fontId="6" fillId="3" borderId="0" xfId="2" applyFont="1" applyFill="1" applyBorder="1" applyAlignment="1">
      <alignment horizontal="center" vertical="center"/>
    </xf>
    <xf numFmtId="9" fontId="6" fillId="3" borderId="7" xfId="2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9" fontId="7" fillId="5" borderId="2" xfId="2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/>
    </xf>
    <xf numFmtId="9" fontId="7" fillId="0" borderId="9" xfId="2" applyFont="1" applyFill="1" applyBorder="1" applyAlignment="1">
      <alignment vertical="center"/>
    </xf>
    <xf numFmtId="9" fontId="7" fillId="5" borderId="5" xfId="2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3" fontId="21" fillId="2" borderId="6" xfId="0" applyNumberFormat="1" applyFont="1" applyFill="1" applyBorder="1" applyAlignment="1">
      <alignment horizontal="center" vertical="center"/>
    </xf>
    <xf numFmtId="0" fontId="26" fillId="11" borderId="3" xfId="0" applyFont="1" applyFill="1" applyBorder="1" applyAlignment="1">
      <alignment horizontal="center"/>
    </xf>
    <xf numFmtId="0" fontId="26" fillId="11" borderId="6" xfId="0" applyFont="1" applyFill="1" applyBorder="1" applyAlignment="1">
      <alignment horizontal="center"/>
    </xf>
    <xf numFmtId="0" fontId="26" fillId="11" borderId="10" xfId="0" applyFont="1" applyFill="1" applyBorder="1" applyAlignment="1">
      <alignment horizontal="center"/>
    </xf>
    <xf numFmtId="0" fontId="26" fillId="11" borderId="20" xfId="0" applyFont="1" applyFill="1" applyBorder="1" applyAlignment="1">
      <alignment horizontal="center"/>
    </xf>
    <xf numFmtId="0" fontId="14" fillId="5" borderId="3" xfId="0" applyFont="1" applyFill="1" applyBorder="1" applyAlignment="1">
      <alignment vertical="center"/>
    </xf>
    <xf numFmtId="0" fontId="24" fillId="0" borderId="0" xfId="0" applyFont="1"/>
    <xf numFmtId="9" fontId="13" fillId="0" borderId="0" xfId="2" applyFont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center" vertical="center"/>
    </xf>
    <xf numFmtId="9" fontId="7" fillId="0" borderId="14" xfId="2" applyFont="1" applyFill="1" applyBorder="1" applyAlignment="1">
      <alignment horizontal="center" vertical="center"/>
    </xf>
    <xf numFmtId="9" fontId="7" fillId="0" borderId="21" xfId="2" applyFont="1" applyFill="1" applyBorder="1" applyAlignment="1">
      <alignment horizontal="center" vertical="center"/>
    </xf>
    <xf numFmtId="9" fontId="7" fillId="0" borderId="20" xfId="2" applyFont="1" applyFill="1" applyBorder="1" applyAlignment="1">
      <alignment horizontal="center" vertical="center"/>
    </xf>
    <xf numFmtId="9" fontId="7" fillId="0" borderId="4" xfId="2" applyFont="1" applyFill="1" applyBorder="1" applyAlignment="1">
      <alignment horizontal="center" vertical="center"/>
    </xf>
    <xf numFmtId="9" fontId="7" fillId="0" borderId="0" xfId="2" applyFont="1" applyFill="1" applyBorder="1" applyAlignment="1">
      <alignment horizontal="center" vertical="center"/>
    </xf>
    <xf numFmtId="9" fontId="7" fillId="0" borderId="1" xfId="2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26" fillId="11" borderId="7" xfId="0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165" fontId="3" fillId="2" borderId="6" xfId="1" applyNumberFormat="1" applyFont="1" applyFill="1" applyBorder="1" applyAlignment="1">
      <alignment horizontal="center" vertical="center"/>
    </xf>
    <xf numFmtId="165" fontId="3" fillId="2" borderId="6" xfId="2" applyNumberFormat="1" applyFont="1" applyFill="1" applyBorder="1" applyAlignment="1">
      <alignment horizontal="center" vertical="center"/>
    </xf>
    <xf numFmtId="165" fontId="8" fillId="5" borderId="14" xfId="1" applyNumberFormat="1" applyFont="1" applyFill="1" applyBorder="1"/>
    <xf numFmtId="165" fontId="8" fillId="5" borderId="2" xfId="1" applyNumberFormat="1" applyFont="1" applyFill="1" applyBorder="1"/>
    <xf numFmtId="165" fontId="2" fillId="0" borderId="0" xfId="0" applyNumberFormat="1" applyFont="1"/>
    <xf numFmtId="165" fontId="3" fillId="0" borderId="0" xfId="0" applyNumberFormat="1" applyFont="1"/>
    <xf numFmtId="165" fontId="0" fillId="0" borderId="0" xfId="0" applyNumberFormat="1"/>
    <xf numFmtId="165" fontId="21" fillId="2" borderId="6" xfId="1" applyNumberFormat="1" applyFont="1" applyFill="1" applyBorder="1" applyAlignment="1">
      <alignment horizontal="center" vertical="center"/>
    </xf>
    <xf numFmtId="165" fontId="10" fillId="0" borderId="2" xfId="1" applyNumberFormat="1" applyFont="1" applyBorder="1" applyAlignment="1"/>
    <xf numFmtId="165" fontId="10" fillId="0" borderId="2" xfId="1" applyNumberFormat="1" applyFont="1" applyBorder="1"/>
    <xf numFmtId="165" fontId="10" fillId="0" borderId="0" xfId="0" applyNumberFormat="1" applyFont="1"/>
    <xf numFmtId="3" fontId="0" fillId="0" borderId="2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165" fontId="5" fillId="12" borderId="3" xfId="0" applyNumberFormat="1" applyFont="1" applyFill="1" applyBorder="1"/>
    <xf numFmtId="165" fontId="5" fillId="0" borderId="3" xfId="0" applyNumberFormat="1" applyFont="1" applyBorder="1"/>
    <xf numFmtId="165" fontId="5" fillId="5" borderId="2" xfId="1" applyNumberFormat="1" applyFont="1" applyFill="1" applyBorder="1"/>
    <xf numFmtId="0" fontId="5" fillId="12" borderId="3" xfId="0" applyFont="1" applyFill="1" applyBorder="1"/>
    <xf numFmtId="0" fontId="5" fillId="0" borderId="3" xfId="0" applyFont="1" applyBorder="1"/>
    <xf numFmtId="0" fontId="5" fillId="12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5" fillId="13" borderId="2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/>
    </xf>
    <xf numFmtId="165" fontId="5" fillId="13" borderId="3" xfId="0" applyNumberFormat="1" applyFont="1" applyFill="1" applyBorder="1"/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25" fillId="12" borderId="3" xfId="0" applyFont="1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2" fillId="13" borderId="3" xfId="0" applyFont="1" applyFill="1" applyBorder="1" applyAlignment="1">
      <alignment horizontal="center" vertical="center"/>
    </xf>
    <xf numFmtId="0" fontId="5" fillId="13" borderId="5" xfId="0" applyFont="1" applyFill="1" applyBorder="1" applyAlignment="1">
      <alignment horizontal="center" vertical="center"/>
    </xf>
    <xf numFmtId="165" fontId="5" fillId="13" borderId="5" xfId="1" applyNumberFormat="1" applyFont="1" applyFill="1" applyBorder="1"/>
    <xf numFmtId="3" fontId="0" fillId="0" borderId="4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0" fontId="25" fillId="12" borderId="9" xfId="0" applyFont="1" applyFill="1" applyBorder="1" applyAlignment="1">
      <alignment horizontal="center" shrinkToFit="1"/>
    </xf>
    <xf numFmtId="0" fontId="25" fillId="12" borderId="10" xfId="0" applyFont="1" applyFill="1" applyBorder="1" applyAlignment="1">
      <alignment horizontal="center" shrinkToFit="1"/>
    </xf>
    <xf numFmtId="0" fontId="25" fillId="12" borderId="11" xfId="0" applyFont="1" applyFill="1" applyBorder="1" applyAlignment="1">
      <alignment horizontal="center" shrinkToFit="1"/>
    </xf>
    <xf numFmtId="0" fontId="20" fillId="10" borderId="9" xfId="0" applyFont="1" applyFill="1" applyBorder="1" applyAlignment="1">
      <alignment horizontal="center" vertical="center"/>
    </xf>
    <xf numFmtId="0" fontId="20" fillId="10" borderId="10" xfId="0" applyFont="1" applyFill="1" applyBorder="1" applyAlignment="1">
      <alignment horizontal="center" vertical="center"/>
    </xf>
    <xf numFmtId="0" fontId="20" fillId="10" borderId="11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shrinkToFit="1"/>
    </xf>
    <xf numFmtId="0" fontId="25" fillId="0" borderId="10" xfId="0" applyFont="1" applyBorder="1" applyAlignment="1">
      <alignment horizontal="center" shrinkToFit="1"/>
    </xf>
    <xf numFmtId="0" fontId="25" fillId="0" borderId="11" xfId="0" applyFont="1" applyBorder="1" applyAlignment="1">
      <alignment horizontal="center" shrinkToFit="1"/>
    </xf>
    <xf numFmtId="0" fontId="25" fillId="0" borderId="9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5" fillId="13" borderId="9" xfId="0" applyFont="1" applyFill="1" applyBorder="1" applyAlignment="1">
      <alignment horizontal="center" vertical="center" shrinkToFit="1"/>
    </xf>
    <xf numFmtId="0" fontId="0" fillId="13" borderId="10" xfId="0" applyFill="1" applyBorder="1" applyAlignment="1">
      <alignment horizontal="center" vertical="center" shrinkToFit="1"/>
    </xf>
    <xf numFmtId="0" fontId="0" fillId="13" borderId="11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9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14" fillId="2" borderId="2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15" fillId="9" borderId="2" xfId="0" applyFont="1" applyFill="1" applyBorder="1" applyAlignment="1">
      <alignment horizontal="center" vertical="center"/>
    </xf>
    <xf numFmtId="9" fontId="7" fillId="0" borderId="14" xfId="2" applyFont="1" applyFill="1" applyBorder="1" applyAlignment="1">
      <alignment horizontal="center" vertical="center"/>
    </xf>
    <xf numFmtId="9" fontId="7" fillId="0" borderId="21" xfId="2" applyFont="1" applyFill="1" applyBorder="1" applyAlignment="1">
      <alignment horizontal="center" vertical="center"/>
    </xf>
    <xf numFmtId="9" fontId="7" fillId="0" borderId="20" xfId="2" applyFont="1" applyFill="1" applyBorder="1" applyAlignment="1">
      <alignment horizontal="center" vertical="center"/>
    </xf>
    <xf numFmtId="9" fontId="7" fillId="0" borderId="4" xfId="2" applyFont="1" applyFill="1" applyBorder="1" applyAlignment="1">
      <alignment horizontal="center" vertical="center"/>
    </xf>
    <xf numFmtId="9" fontId="7" fillId="0" borderId="0" xfId="2" applyFont="1" applyFill="1" applyBorder="1" applyAlignment="1">
      <alignment horizontal="center" vertical="center"/>
    </xf>
    <xf numFmtId="9" fontId="7" fillId="0" borderId="1" xfId="2" applyFont="1" applyFill="1" applyBorder="1" applyAlignment="1">
      <alignment horizontal="center" vertical="center"/>
    </xf>
    <xf numFmtId="0" fontId="0" fillId="13" borderId="10" xfId="0" applyFill="1" applyBorder="1" applyAlignment="1">
      <alignment horizontal="center" shrinkToFit="1"/>
    </xf>
    <xf numFmtId="0" fontId="0" fillId="13" borderId="11" xfId="0" applyFill="1" applyBorder="1" applyAlignment="1">
      <alignment horizontal="center" shrinkToFit="1"/>
    </xf>
    <xf numFmtId="0" fontId="25" fillId="12" borderId="9" xfId="0" applyFont="1" applyFill="1" applyBorder="1" applyAlignment="1">
      <alignment horizontal="center" vertical="center" shrinkToFit="1"/>
    </xf>
    <xf numFmtId="9" fontId="6" fillId="3" borderId="0" xfId="2" applyFont="1" applyFill="1" applyBorder="1" applyAlignment="1">
      <alignment horizontal="center" vertical="center"/>
    </xf>
    <xf numFmtId="9" fontId="6" fillId="3" borderId="7" xfId="2" applyFont="1" applyFill="1" applyBorder="1" applyAlignment="1">
      <alignment horizontal="center" vertical="center"/>
    </xf>
    <xf numFmtId="0" fontId="24" fillId="6" borderId="0" xfId="0" applyFont="1" applyFill="1" applyAlignment="1">
      <alignment horizontal="center"/>
    </xf>
    <xf numFmtId="0" fontId="24" fillId="6" borderId="22" xfId="0" applyFont="1" applyFill="1" applyBorder="1" applyAlignment="1">
      <alignment horizontal="center"/>
    </xf>
    <xf numFmtId="0" fontId="18" fillId="5" borderId="24" xfId="0" applyFont="1" applyFill="1" applyBorder="1" applyAlignment="1">
      <alignment horizontal="right" vertical="center"/>
    </xf>
    <xf numFmtId="0" fontId="18" fillId="5" borderId="25" xfId="0" applyFont="1" applyFill="1" applyBorder="1" applyAlignment="1">
      <alignment horizontal="right" vertical="center"/>
    </xf>
    <xf numFmtId="0" fontId="18" fillId="5" borderId="26" xfId="0" applyFont="1" applyFill="1" applyBorder="1" applyAlignment="1">
      <alignment horizontal="right" vertical="center"/>
    </xf>
    <xf numFmtId="0" fontId="18" fillId="5" borderId="15" xfId="0" applyFont="1" applyFill="1" applyBorder="1" applyAlignment="1">
      <alignment horizontal="right" vertical="center"/>
    </xf>
    <xf numFmtId="0" fontId="18" fillId="5" borderId="0" xfId="0" applyFont="1" applyFill="1" applyAlignment="1">
      <alignment horizontal="right" vertical="center"/>
    </xf>
    <xf numFmtId="0" fontId="18" fillId="5" borderId="22" xfId="0" applyFont="1" applyFill="1" applyBorder="1" applyAlignment="1">
      <alignment horizontal="right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9" fontId="13" fillId="0" borderId="18" xfId="2" applyFont="1" applyBorder="1" applyAlignment="1">
      <alignment horizontal="center" vertical="center"/>
    </xf>
    <xf numFmtId="9" fontId="13" fillId="0" borderId="1" xfId="2" applyFont="1" applyBorder="1" applyAlignment="1">
      <alignment horizontal="center" vertical="center"/>
    </xf>
    <xf numFmtId="9" fontId="13" fillId="0" borderId="20" xfId="2" applyFont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165" fontId="12" fillId="4" borderId="2" xfId="1" applyNumberFormat="1" applyFont="1" applyFill="1" applyBorder="1" applyAlignment="1">
      <alignment horizontal="center" vertical="center"/>
    </xf>
    <xf numFmtId="165" fontId="12" fillId="4" borderId="6" xfId="1" applyNumberFormat="1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3" fontId="23" fillId="0" borderId="3" xfId="0" applyNumberFormat="1" applyFont="1" applyBorder="1" applyAlignment="1">
      <alignment horizontal="center" vertical="center" wrapText="1"/>
    </xf>
    <xf numFmtId="165" fontId="22" fillId="0" borderId="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 shrinkToFit="1"/>
    </xf>
    <xf numFmtId="0" fontId="0" fillId="5" borderId="10" xfId="0" applyFill="1" applyBorder="1" applyAlignment="1">
      <alignment horizontal="center" vertical="center" shrinkToFit="1"/>
    </xf>
    <xf numFmtId="0" fontId="0" fillId="5" borderId="11" xfId="0" applyFill="1" applyBorder="1" applyAlignment="1">
      <alignment horizontal="center" vertical="center" shrinkToFit="1"/>
    </xf>
    <xf numFmtId="0" fontId="0" fillId="13" borderId="9" xfId="0" applyFill="1" applyBorder="1" applyAlignment="1">
      <alignment horizontal="center" vertical="center" shrinkToFit="1"/>
    </xf>
    <xf numFmtId="0" fontId="0" fillId="13" borderId="9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</cellXfs>
  <cellStyles count="9">
    <cellStyle name="Millares 2" xfId="3" xr:uid="{00000000-0005-0000-0000-000000000000}"/>
    <cellStyle name="Millares 3" xfId="5" xr:uid="{00000000-0005-0000-0000-000001000000}"/>
    <cellStyle name="Millares 4" xfId="7" xr:uid="{00000000-0005-0000-0000-000002000000}"/>
    <cellStyle name="Moneda 2" xfId="4" xr:uid="{00000000-0005-0000-0000-000003000000}"/>
    <cellStyle name="Moneda 3" xfId="6" xr:uid="{00000000-0005-0000-0000-000004000000}"/>
    <cellStyle name="Moneda 4" xfId="8" xr:uid="{00000000-0005-0000-0000-000005000000}"/>
    <cellStyle name="Normale" xfId="0" builtinId="0"/>
    <cellStyle name="Percentuale" xfId="2" builtinId="5"/>
    <cellStyle name="Valuta" xfId="1" builtinId="4"/>
  </cellStyles>
  <dxfs count="1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  <color rgb="FFFFFFD5"/>
      <color rgb="FFFFFFCD"/>
      <color rgb="FFFFFFF3"/>
      <color rgb="FFD67414"/>
      <color rgb="FFFFF8BD"/>
      <color rgb="FF498BCA"/>
      <color rgb="FF2A3178"/>
      <color rgb="FFB0B2FA"/>
      <color rgb="FF7679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93344</xdr:colOff>
      <xdr:row>0</xdr:row>
      <xdr:rowOff>19050</xdr:rowOff>
    </xdr:from>
    <xdr:to>
      <xdr:col>2</xdr:col>
      <xdr:colOff>95250</xdr:colOff>
      <xdr:row>7</xdr:row>
      <xdr:rowOff>57150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4" y="19050"/>
          <a:ext cx="1885739" cy="7577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9"/>
  <sheetViews>
    <sheetView showGridLines="0" tabSelected="1" zoomScale="90" zoomScaleNormal="90" workbookViewId="0">
      <pane ySplit="10" topLeftCell="A11" activePane="bottomLeft" state="frozen"/>
      <selection pane="bottomLeft" sqref="A1:I7"/>
    </sheetView>
  </sheetViews>
  <sheetFormatPr defaultColWidth="11" defaultRowHeight="15"/>
  <cols>
    <col min="1" max="1" width="10.42578125" style="7" customWidth="1"/>
    <col min="2" max="2" width="17.7109375" style="1" customWidth="1"/>
    <col min="3" max="3" width="10.42578125" style="1" customWidth="1"/>
    <col min="4" max="4" width="8" customWidth="1"/>
    <col min="5" max="5" width="6.28515625" bestFit="1" customWidth="1"/>
    <col min="6" max="6" width="28.140625" customWidth="1"/>
    <col min="7" max="7" width="17.28515625" style="3" customWidth="1"/>
    <col min="8" max="8" width="9.85546875" style="56" customWidth="1"/>
    <col min="9" max="9" width="9.7109375" style="57" customWidth="1"/>
    <col min="10" max="10" width="4.42578125" customWidth="1"/>
    <col min="11" max="11" width="8.42578125" customWidth="1"/>
    <col min="12" max="19" width="4.42578125" customWidth="1"/>
    <col min="20" max="20" width="8.7109375" style="7" customWidth="1"/>
    <col min="21" max="21" width="14.42578125" style="62" customWidth="1"/>
  </cols>
  <sheetData>
    <row r="1" spans="1:21" ht="3" customHeight="1" thickBot="1">
      <c r="A1" s="129" t="s">
        <v>123</v>
      </c>
      <c r="B1" s="130"/>
      <c r="C1" s="130"/>
      <c r="D1" s="130"/>
      <c r="E1" s="130"/>
      <c r="F1" s="130"/>
      <c r="G1" s="130"/>
      <c r="H1" s="130"/>
      <c r="I1" s="131"/>
      <c r="J1" s="125"/>
      <c r="K1" s="125"/>
      <c r="L1" s="125"/>
      <c r="M1" s="125"/>
      <c r="N1" s="125"/>
      <c r="O1" s="125"/>
      <c r="P1" s="125"/>
      <c r="Q1" s="125"/>
      <c r="R1" s="125"/>
      <c r="S1" s="17"/>
      <c r="T1" s="51"/>
      <c r="U1" s="58"/>
    </row>
    <row r="2" spans="1:21" ht="9.9499999999999993" customHeight="1">
      <c r="A2" s="132"/>
      <c r="B2" s="133"/>
      <c r="C2" s="133"/>
      <c r="D2" s="133"/>
      <c r="E2" s="133"/>
      <c r="F2" s="133"/>
      <c r="G2" s="133"/>
      <c r="H2" s="133"/>
      <c r="I2" s="134"/>
      <c r="J2" s="138" t="s">
        <v>0</v>
      </c>
      <c r="K2" s="151" t="s">
        <v>22</v>
      </c>
      <c r="L2" s="152"/>
      <c r="M2" s="21"/>
      <c r="N2" s="9" t="s">
        <v>2</v>
      </c>
      <c r="O2" s="9" t="s">
        <v>3</v>
      </c>
      <c r="P2" s="9" t="s">
        <v>4</v>
      </c>
      <c r="Q2" s="9" t="s">
        <v>5</v>
      </c>
      <c r="R2" s="9" t="s">
        <v>6</v>
      </c>
      <c r="S2" s="22" t="s">
        <v>28</v>
      </c>
      <c r="T2" s="149" t="s">
        <v>27</v>
      </c>
      <c r="U2" s="150" t="s">
        <v>26</v>
      </c>
    </row>
    <row r="3" spans="1:21" ht="9.9499999999999993" customHeight="1">
      <c r="A3" s="132"/>
      <c r="B3" s="133"/>
      <c r="C3" s="133"/>
      <c r="D3" s="133"/>
      <c r="E3" s="133"/>
      <c r="F3" s="133"/>
      <c r="G3" s="133"/>
      <c r="H3" s="133"/>
      <c r="I3" s="134"/>
      <c r="J3" s="139"/>
      <c r="K3" s="2" t="s">
        <v>23</v>
      </c>
      <c r="L3" s="10" t="s">
        <v>29</v>
      </c>
      <c r="M3" s="10" t="s">
        <v>1</v>
      </c>
      <c r="N3" s="10" t="s">
        <v>2</v>
      </c>
      <c r="O3" s="10" t="s">
        <v>3</v>
      </c>
      <c r="P3" s="10" t="s">
        <v>4</v>
      </c>
      <c r="Q3" s="10" t="s">
        <v>5</v>
      </c>
      <c r="R3" s="15"/>
      <c r="S3" s="15"/>
      <c r="T3" s="149"/>
      <c r="U3" s="150"/>
    </row>
    <row r="4" spans="1:21" ht="9.9499999999999993" customHeight="1">
      <c r="A4" s="132"/>
      <c r="B4" s="133"/>
      <c r="C4" s="133"/>
      <c r="D4" s="133"/>
      <c r="E4" s="133"/>
      <c r="F4" s="133"/>
      <c r="G4" s="133"/>
      <c r="H4" s="133"/>
      <c r="I4" s="134"/>
      <c r="J4" s="139"/>
      <c r="K4" s="28" t="s">
        <v>24</v>
      </c>
      <c r="L4" s="34">
        <v>92</v>
      </c>
      <c r="M4" s="11">
        <v>104</v>
      </c>
      <c r="N4" s="11">
        <v>116</v>
      </c>
      <c r="O4" s="11">
        <v>128</v>
      </c>
      <c r="P4" s="11">
        <v>140</v>
      </c>
      <c r="Q4" s="11">
        <v>152</v>
      </c>
      <c r="R4" s="11">
        <v>164</v>
      </c>
      <c r="S4" s="11"/>
      <c r="T4" s="149"/>
      <c r="U4" s="150"/>
    </row>
    <row r="5" spans="1:21" ht="9.9499999999999993" customHeight="1">
      <c r="A5" s="132"/>
      <c r="B5" s="133"/>
      <c r="C5" s="133"/>
      <c r="D5" s="133"/>
      <c r="E5" s="133"/>
      <c r="F5" s="133"/>
      <c r="G5" s="133"/>
      <c r="H5" s="133"/>
      <c r="I5" s="134"/>
      <c r="J5" s="36"/>
      <c r="K5" s="38" t="s">
        <v>46</v>
      </c>
      <c r="L5" s="39">
        <v>68</v>
      </c>
      <c r="M5" s="40">
        <v>74</v>
      </c>
      <c r="N5" s="40">
        <v>80</v>
      </c>
      <c r="O5" s="40">
        <v>86</v>
      </c>
      <c r="P5" s="40">
        <v>92</v>
      </c>
      <c r="Q5" s="37"/>
      <c r="R5" s="37"/>
      <c r="S5" s="37"/>
      <c r="T5" s="149"/>
      <c r="U5" s="150"/>
    </row>
    <row r="6" spans="1:21" ht="3" customHeight="1">
      <c r="A6" s="132"/>
      <c r="B6" s="133"/>
      <c r="C6" s="133"/>
      <c r="D6" s="133"/>
      <c r="E6" s="133"/>
      <c r="F6" s="133"/>
      <c r="G6" s="133"/>
      <c r="H6" s="133"/>
      <c r="I6" s="134"/>
      <c r="J6" s="126"/>
      <c r="K6" s="126"/>
      <c r="L6" s="126"/>
      <c r="M6" s="126"/>
      <c r="N6" s="126"/>
      <c r="O6" s="126"/>
      <c r="P6" s="126"/>
      <c r="Q6" s="126"/>
      <c r="R6" s="126"/>
      <c r="S6" s="18"/>
      <c r="T6" s="149"/>
      <c r="U6" s="150"/>
    </row>
    <row r="7" spans="1:21" ht="9.9499999999999993" customHeight="1">
      <c r="A7" s="132"/>
      <c r="B7" s="133"/>
      <c r="C7" s="133"/>
      <c r="D7" s="133"/>
      <c r="E7" s="133"/>
      <c r="F7" s="133"/>
      <c r="G7" s="133"/>
      <c r="H7" s="133"/>
      <c r="I7" s="134"/>
      <c r="J7" s="140" t="s">
        <v>7</v>
      </c>
      <c r="K7" s="107" t="s">
        <v>12</v>
      </c>
      <c r="L7" s="145"/>
      <c r="M7" s="146"/>
      <c r="N7" s="146"/>
      <c r="O7" s="146"/>
      <c r="P7" s="146"/>
      <c r="Q7" s="146"/>
      <c r="R7" s="146"/>
      <c r="S7" s="19"/>
      <c r="T7" s="141">
        <f>SUM(T11:T59)</f>
        <v>0</v>
      </c>
      <c r="U7" s="143">
        <f>SUM(U11:U65)</f>
        <v>0</v>
      </c>
    </row>
    <row r="8" spans="1:21" ht="9.9499999999999993" customHeight="1" thickBot="1">
      <c r="A8" s="135"/>
      <c r="B8" s="136"/>
      <c r="C8" s="136"/>
      <c r="D8" s="136"/>
      <c r="E8" s="136"/>
      <c r="F8" s="136"/>
      <c r="G8" s="136"/>
      <c r="H8" s="136"/>
      <c r="I8" s="137"/>
      <c r="J8" s="139"/>
      <c r="K8" s="108"/>
      <c r="L8" s="147"/>
      <c r="M8" s="148"/>
      <c r="N8" s="148"/>
      <c r="O8" s="148"/>
      <c r="P8" s="148"/>
      <c r="Q8" s="148"/>
      <c r="R8" s="148"/>
      <c r="S8" s="20"/>
      <c r="T8" s="142" t="e">
        <f>SUM(#REF!)</f>
        <v>#REF!</v>
      </c>
      <c r="U8" s="144" t="e">
        <f>SUM(#REF!)</f>
        <v>#REF!</v>
      </c>
    </row>
    <row r="9" spans="1:21" ht="5.0999999999999996" customHeight="1">
      <c r="A9" s="127">
        <v>74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8"/>
    </row>
    <row r="10" spans="1:21" ht="15.75">
      <c r="A10" s="8" t="s">
        <v>47</v>
      </c>
      <c r="B10" s="4" t="s">
        <v>17</v>
      </c>
      <c r="C10" s="5" t="s">
        <v>8</v>
      </c>
      <c r="D10" s="155" t="s">
        <v>13</v>
      </c>
      <c r="E10" s="155"/>
      <c r="F10" s="155"/>
      <c r="G10" s="155"/>
      <c r="H10" s="52" t="s">
        <v>9</v>
      </c>
      <c r="I10" s="53" t="s">
        <v>10</v>
      </c>
      <c r="J10" s="6" t="s">
        <v>14</v>
      </c>
      <c r="K10" s="153" t="s">
        <v>18</v>
      </c>
      <c r="L10" s="154"/>
      <c r="M10" s="154"/>
      <c r="N10" s="154"/>
      <c r="O10" s="154"/>
      <c r="P10" s="154"/>
      <c r="Q10" s="154"/>
      <c r="R10" s="154"/>
      <c r="S10" s="16"/>
      <c r="T10" s="29" t="s">
        <v>15</v>
      </c>
      <c r="U10" s="59" t="s">
        <v>16</v>
      </c>
    </row>
    <row r="11" spans="1:21" ht="5.0999999999999996" customHeight="1">
      <c r="A11" s="112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4"/>
    </row>
    <row r="12" spans="1:21" ht="5.0999999999999996" customHeight="1">
      <c r="A12" s="109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1"/>
    </row>
    <row r="13" spans="1:21" ht="29.1" customHeight="1">
      <c r="A13" s="115" t="s">
        <v>114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</row>
    <row r="14" spans="1:21" ht="14.45" customHeight="1">
      <c r="A14" s="89" t="s">
        <v>44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1"/>
    </row>
    <row r="15" spans="1:21" ht="14.45" customHeight="1">
      <c r="A15" s="72" t="s">
        <v>25</v>
      </c>
      <c r="B15" s="70" t="s">
        <v>48</v>
      </c>
      <c r="C15" s="73" t="s">
        <v>20</v>
      </c>
      <c r="D15" s="86" t="s">
        <v>115</v>
      </c>
      <c r="E15" s="122"/>
      <c r="F15" s="122"/>
      <c r="G15" s="123"/>
      <c r="H15" s="65">
        <v>120</v>
      </c>
      <c r="I15" s="54">
        <f t="shared" ref="I15:I24" si="0">H15*(1-J15)</f>
        <v>120</v>
      </c>
      <c r="J15" s="25"/>
      <c r="K15" s="41"/>
      <c r="L15" s="42"/>
      <c r="M15" s="43"/>
      <c r="N15" s="30"/>
      <c r="O15" s="30"/>
      <c r="P15" s="30"/>
      <c r="Q15" s="30"/>
      <c r="R15" s="30"/>
      <c r="S15" s="33"/>
      <c r="T15" s="63">
        <f t="shared" ref="T15:T24" si="1">SUM(K15:S15)</f>
        <v>0</v>
      </c>
      <c r="U15" s="60">
        <f t="shared" ref="U15:U24" si="2">T15*I15</f>
        <v>0</v>
      </c>
    </row>
    <row r="16" spans="1:21" ht="14.45" customHeight="1">
      <c r="A16" s="76" t="s">
        <v>25</v>
      </c>
      <c r="B16" s="71" t="s">
        <v>49</v>
      </c>
      <c r="C16" s="77" t="s">
        <v>20</v>
      </c>
      <c r="D16" s="92" t="s">
        <v>116</v>
      </c>
      <c r="E16" s="105"/>
      <c r="F16" s="105"/>
      <c r="G16" s="106"/>
      <c r="H16" s="66">
        <v>61</v>
      </c>
      <c r="I16" s="54">
        <f t="shared" si="0"/>
        <v>61</v>
      </c>
      <c r="J16" s="25"/>
      <c r="K16" s="44"/>
      <c r="L16" s="45"/>
      <c r="M16" s="46"/>
      <c r="N16" s="30"/>
      <c r="O16" s="30"/>
      <c r="P16" s="30"/>
      <c r="Q16" s="30"/>
      <c r="R16" s="30"/>
      <c r="S16" s="33"/>
      <c r="T16" s="63">
        <f t="shared" si="1"/>
        <v>0</v>
      </c>
      <c r="U16" s="60">
        <f t="shared" si="2"/>
        <v>0</v>
      </c>
    </row>
    <row r="17" spans="1:21" ht="14.45" customHeight="1">
      <c r="A17" s="72" t="s">
        <v>25</v>
      </c>
      <c r="B17" s="70" t="s">
        <v>50</v>
      </c>
      <c r="C17" s="73" t="s">
        <v>20</v>
      </c>
      <c r="D17" s="86" t="s">
        <v>117</v>
      </c>
      <c r="E17" s="122"/>
      <c r="F17" s="122"/>
      <c r="G17" s="123"/>
      <c r="H17" s="65">
        <v>103</v>
      </c>
      <c r="I17" s="54">
        <f t="shared" si="0"/>
        <v>103</v>
      </c>
      <c r="J17" s="25"/>
      <c r="K17" s="44"/>
      <c r="L17" s="45"/>
      <c r="M17" s="46"/>
      <c r="N17" s="30"/>
      <c r="O17" s="30"/>
      <c r="P17" s="30"/>
      <c r="Q17" s="30"/>
      <c r="R17" s="30"/>
      <c r="S17" s="33"/>
      <c r="T17" s="63">
        <f t="shared" si="1"/>
        <v>0</v>
      </c>
      <c r="U17" s="60">
        <f t="shared" si="2"/>
        <v>0</v>
      </c>
    </row>
    <row r="18" spans="1:21" ht="14.45" customHeight="1">
      <c r="A18" s="76" t="s">
        <v>25</v>
      </c>
      <c r="B18" s="71" t="s">
        <v>57</v>
      </c>
      <c r="C18" s="77" t="s">
        <v>20</v>
      </c>
      <c r="D18" s="92" t="s">
        <v>118</v>
      </c>
      <c r="E18" s="105"/>
      <c r="F18" s="105"/>
      <c r="G18" s="106"/>
      <c r="H18" s="66">
        <v>65</v>
      </c>
      <c r="I18" s="54">
        <f t="shared" si="0"/>
        <v>65</v>
      </c>
      <c r="J18" s="25"/>
      <c r="K18" s="44"/>
      <c r="L18" s="45"/>
      <c r="M18" s="46"/>
      <c r="N18" s="30"/>
      <c r="O18" s="30"/>
      <c r="P18" s="30"/>
      <c r="Q18" s="30"/>
      <c r="R18" s="30"/>
      <c r="S18" s="33"/>
      <c r="T18" s="63">
        <f t="shared" si="1"/>
        <v>0</v>
      </c>
      <c r="U18" s="60">
        <f t="shared" si="2"/>
        <v>0</v>
      </c>
    </row>
    <row r="19" spans="1:21" ht="14.45" customHeight="1">
      <c r="A19" s="72" t="s">
        <v>25</v>
      </c>
      <c r="B19" s="70" t="s">
        <v>51</v>
      </c>
      <c r="C19" s="73" t="s">
        <v>20</v>
      </c>
      <c r="D19" s="124" t="s">
        <v>119</v>
      </c>
      <c r="E19" s="99"/>
      <c r="F19" s="99"/>
      <c r="G19" s="100"/>
      <c r="H19" s="65">
        <v>43</v>
      </c>
      <c r="I19" s="54">
        <f t="shared" si="0"/>
        <v>43</v>
      </c>
      <c r="J19" s="25"/>
      <c r="K19" s="44"/>
      <c r="L19" s="45"/>
      <c r="M19" s="46"/>
      <c r="N19" s="30"/>
      <c r="O19" s="30"/>
      <c r="P19" s="30"/>
      <c r="Q19" s="30"/>
      <c r="R19" s="30"/>
      <c r="S19" s="33"/>
      <c r="T19" s="63">
        <f t="shared" si="1"/>
        <v>0</v>
      </c>
      <c r="U19" s="60">
        <f t="shared" si="2"/>
        <v>0</v>
      </c>
    </row>
    <row r="20" spans="1:21" ht="14.45" customHeight="1">
      <c r="A20" s="76" t="s">
        <v>25</v>
      </c>
      <c r="B20" s="71" t="s">
        <v>56</v>
      </c>
      <c r="C20" s="77" t="s">
        <v>20</v>
      </c>
      <c r="D20" s="95" t="s">
        <v>120</v>
      </c>
      <c r="E20" s="96"/>
      <c r="F20" s="96"/>
      <c r="G20" s="97"/>
      <c r="H20" s="66">
        <v>43</v>
      </c>
      <c r="I20" s="54">
        <f t="shared" si="0"/>
        <v>43</v>
      </c>
      <c r="J20" s="25"/>
      <c r="K20" s="44"/>
      <c r="L20" s="45"/>
      <c r="M20" s="30"/>
      <c r="N20" s="30"/>
      <c r="O20" s="30"/>
      <c r="P20" s="30"/>
      <c r="Q20" s="30"/>
      <c r="R20" s="30"/>
      <c r="S20" s="33"/>
      <c r="T20" s="63">
        <f t="shared" si="1"/>
        <v>0</v>
      </c>
      <c r="U20" s="60">
        <f t="shared" si="2"/>
        <v>0</v>
      </c>
    </row>
    <row r="21" spans="1:21" ht="14.45" customHeight="1">
      <c r="A21" s="72" t="s">
        <v>25</v>
      </c>
      <c r="B21" s="74" t="s">
        <v>52</v>
      </c>
      <c r="C21" s="73" t="s">
        <v>20</v>
      </c>
      <c r="D21" s="98" t="s">
        <v>121</v>
      </c>
      <c r="E21" s="99"/>
      <c r="F21" s="99"/>
      <c r="G21" s="100"/>
      <c r="H21" s="75">
        <v>36.5</v>
      </c>
      <c r="I21" s="54">
        <f t="shared" si="0"/>
        <v>36.5</v>
      </c>
      <c r="J21" s="25"/>
      <c r="K21" s="44"/>
      <c r="L21" s="45"/>
      <c r="M21" s="46"/>
      <c r="N21" s="30"/>
      <c r="O21" s="30"/>
      <c r="P21" s="30"/>
      <c r="Q21" s="30"/>
      <c r="R21" s="30"/>
      <c r="S21" s="33"/>
      <c r="T21" s="63">
        <f t="shared" si="1"/>
        <v>0</v>
      </c>
      <c r="U21" s="60">
        <f t="shared" si="2"/>
        <v>0</v>
      </c>
    </row>
    <row r="22" spans="1:21" ht="14.45" customHeight="1">
      <c r="A22" s="76" t="s">
        <v>25</v>
      </c>
      <c r="B22" s="71" t="s">
        <v>55</v>
      </c>
      <c r="C22" s="77" t="s">
        <v>20</v>
      </c>
      <c r="D22" s="104" t="s">
        <v>113</v>
      </c>
      <c r="E22" s="105"/>
      <c r="F22" s="105"/>
      <c r="G22" s="106"/>
      <c r="H22" s="66">
        <v>36.5</v>
      </c>
      <c r="I22" s="54">
        <f t="shared" si="0"/>
        <v>36.5</v>
      </c>
      <c r="J22" s="25"/>
      <c r="K22" s="44"/>
      <c r="L22" s="45"/>
      <c r="M22" s="30"/>
      <c r="N22" s="30"/>
      <c r="O22" s="30"/>
      <c r="P22" s="30"/>
      <c r="Q22" s="30"/>
      <c r="R22" s="30"/>
      <c r="S22" s="33"/>
      <c r="T22" s="63">
        <f t="shared" si="1"/>
        <v>0</v>
      </c>
      <c r="U22" s="60">
        <f t="shared" si="2"/>
        <v>0</v>
      </c>
    </row>
    <row r="23" spans="1:21" ht="14.45" customHeight="1">
      <c r="A23" s="72" t="s">
        <v>25</v>
      </c>
      <c r="B23" s="70" t="s">
        <v>53</v>
      </c>
      <c r="C23" s="73" t="s">
        <v>20</v>
      </c>
      <c r="D23" s="86" t="s">
        <v>112</v>
      </c>
      <c r="E23" s="87"/>
      <c r="F23" s="87"/>
      <c r="G23" s="88"/>
      <c r="H23" s="65">
        <v>36.5</v>
      </c>
      <c r="I23" s="54">
        <f t="shared" si="0"/>
        <v>36.5</v>
      </c>
      <c r="J23" s="25"/>
      <c r="K23" s="44"/>
      <c r="L23" s="45"/>
      <c r="M23" s="46"/>
      <c r="N23" s="30"/>
      <c r="O23" s="30"/>
      <c r="P23" s="30"/>
      <c r="Q23" s="30"/>
      <c r="R23" s="30"/>
      <c r="S23" s="33"/>
      <c r="T23" s="63">
        <f t="shared" si="1"/>
        <v>0</v>
      </c>
      <c r="U23" s="60">
        <f t="shared" si="2"/>
        <v>0</v>
      </c>
    </row>
    <row r="24" spans="1:21" ht="14.45" customHeight="1">
      <c r="A24" s="76" t="s">
        <v>25</v>
      </c>
      <c r="B24" s="71" t="s">
        <v>54</v>
      </c>
      <c r="C24" s="77" t="s">
        <v>20</v>
      </c>
      <c r="D24" s="92" t="s">
        <v>122</v>
      </c>
      <c r="E24" s="93"/>
      <c r="F24" s="93"/>
      <c r="G24" s="94"/>
      <c r="H24" s="66">
        <v>36.5</v>
      </c>
      <c r="I24" s="54">
        <f t="shared" si="0"/>
        <v>36.5</v>
      </c>
      <c r="J24" s="25"/>
      <c r="K24" s="44"/>
      <c r="L24" s="45"/>
      <c r="M24" s="46"/>
      <c r="N24" s="30"/>
      <c r="O24" s="30"/>
      <c r="P24" s="30"/>
      <c r="Q24" s="30"/>
      <c r="R24" s="30"/>
      <c r="S24" s="33"/>
      <c r="T24" s="63">
        <f t="shared" si="1"/>
        <v>0</v>
      </c>
      <c r="U24" s="60">
        <f t="shared" si="2"/>
        <v>0</v>
      </c>
    </row>
    <row r="25" spans="1:21" ht="5.0999999999999996" customHeight="1">
      <c r="A25" s="101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3"/>
    </row>
    <row r="26" spans="1:21" ht="5.0999999999999996" customHeight="1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5"/>
    </row>
    <row r="27" spans="1:21" ht="14.45" customHeight="1">
      <c r="A27" s="89" t="s">
        <v>41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1"/>
    </row>
    <row r="28" spans="1:21" ht="14.45" customHeight="1">
      <c r="A28" s="78" t="s">
        <v>25</v>
      </c>
      <c r="B28" s="68" t="s">
        <v>58</v>
      </c>
      <c r="C28" s="70" t="s">
        <v>20</v>
      </c>
      <c r="D28" s="86" t="s">
        <v>79</v>
      </c>
      <c r="E28" s="87"/>
      <c r="F28" s="87"/>
      <c r="G28" s="88"/>
      <c r="H28" s="65">
        <v>23.5</v>
      </c>
      <c r="I28" s="54">
        <f t="shared" ref="I28:I42" si="3">H28*(1-J28)</f>
        <v>23.5</v>
      </c>
      <c r="J28" s="26"/>
      <c r="K28" s="31"/>
      <c r="L28" s="116"/>
      <c r="M28" s="117"/>
      <c r="N28" s="117"/>
      <c r="O28" s="117"/>
      <c r="P28" s="117"/>
      <c r="Q28" s="117"/>
      <c r="R28" s="117"/>
      <c r="S28" s="118"/>
      <c r="T28" s="63">
        <f t="shared" ref="T28:T42" si="4">SUM(K28:S28)</f>
        <v>0</v>
      </c>
      <c r="U28" s="61">
        <f t="shared" ref="U28:U42" si="5">T28*I28</f>
        <v>0</v>
      </c>
    </row>
    <row r="29" spans="1:21" ht="14.45" customHeight="1">
      <c r="A29" s="12" t="s">
        <v>25</v>
      </c>
      <c r="B29" s="69" t="s">
        <v>59</v>
      </c>
      <c r="C29" s="71" t="s">
        <v>20</v>
      </c>
      <c r="D29" s="92" t="s">
        <v>80</v>
      </c>
      <c r="E29" s="93"/>
      <c r="F29" s="93"/>
      <c r="G29" s="94"/>
      <c r="H29" s="66">
        <v>19.399999999999999</v>
      </c>
      <c r="I29" s="54">
        <f t="shared" si="3"/>
        <v>19.399999999999999</v>
      </c>
      <c r="J29" s="23"/>
      <c r="K29" s="50"/>
      <c r="L29" s="119"/>
      <c r="M29" s="120"/>
      <c r="N29" s="120"/>
      <c r="O29" s="120"/>
      <c r="P29" s="120"/>
      <c r="Q29" s="120"/>
      <c r="R29" s="120"/>
      <c r="S29" s="121"/>
      <c r="T29" s="63">
        <f t="shared" si="4"/>
        <v>0</v>
      </c>
      <c r="U29" s="61">
        <f t="shared" si="5"/>
        <v>0</v>
      </c>
    </row>
    <row r="30" spans="1:21" ht="14.45" customHeight="1">
      <c r="A30" s="78" t="s">
        <v>25</v>
      </c>
      <c r="B30" s="68" t="s">
        <v>60</v>
      </c>
      <c r="C30" s="70" t="s">
        <v>11</v>
      </c>
      <c r="D30" s="86" t="s">
        <v>81</v>
      </c>
      <c r="E30" s="87"/>
      <c r="F30" s="87"/>
      <c r="G30" s="88"/>
      <c r="H30" s="65">
        <v>23.5</v>
      </c>
      <c r="I30" s="54">
        <f t="shared" si="3"/>
        <v>23.5</v>
      </c>
      <c r="J30" s="23"/>
      <c r="K30" s="50"/>
      <c r="L30" s="119"/>
      <c r="M30" s="120"/>
      <c r="N30" s="120"/>
      <c r="O30" s="120"/>
      <c r="P30" s="120"/>
      <c r="Q30" s="120"/>
      <c r="R30" s="120"/>
      <c r="S30" s="121"/>
      <c r="T30" s="63">
        <f t="shared" si="4"/>
        <v>0</v>
      </c>
      <c r="U30" s="61">
        <f t="shared" si="5"/>
        <v>0</v>
      </c>
    </row>
    <row r="31" spans="1:21" ht="14.45" customHeight="1">
      <c r="A31" s="12" t="s">
        <v>25</v>
      </c>
      <c r="B31" s="69" t="s">
        <v>61</v>
      </c>
      <c r="C31" s="71" t="s">
        <v>19</v>
      </c>
      <c r="D31" s="92" t="s">
        <v>82</v>
      </c>
      <c r="E31" s="93"/>
      <c r="F31" s="93"/>
      <c r="G31" s="94"/>
      <c r="H31" s="66">
        <v>23.5</v>
      </c>
      <c r="I31" s="54">
        <f t="shared" si="3"/>
        <v>23.5</v>
      </c>
      <c r="J31" s="23"/>
      <c r="K31" s="50"/>
      <c r="L31" s="119"/>
      <c r="M31" s="120"/>
      <c r="N31" s="120"/>
      <c r="O31" s="120"/>
      <c r="P31" s="120"/>
      <c r="Q31" s="120"/>
      <c r="R31" s="120"/>
      <c r="S31" s="121"/>
      <c r="T31" s="63">
        <f t="shared" si="4"/>
        <v>0</v>
      </c>
      <c r="U31" s="61">
        <f t="shared" si="5"/>
        <v>0</v>
      </c>
    </row>
    <row r="32" spans="1:21" ht="14.45" customHeight="1">
      <c r="A32" s="78" t="s">
        <v>25</v>
      </c>
      <c r="B32" s="68" t="s">
        <v>62</v>
      </c>
      <c r="C32" s="70" t="s">
        <v>20</v>
      </c>
      <c r="D32" s="86" t="s">
        <v>75</v>
      </c>
      <c r="E32" s="87"/>
      <c r="F32" s="87"/>
      <c r="G32" s="88"/>
      <c r="H32" s="65">
        <v>23.5</v>
      </c>
      <c r="I32" s="54">
        <f t="shared" si="3"/>
        <v>23.5</v>
      </c>
      <c r="J32" s="23"/>
      <c r="K32" s="50"/>
      <c r="L32" s="119"/>
      <c r="M32" s="120"/>
      <c r="N32" s="120"/>
      <c r="O32" s="120"/>
      <c r="P32" s="120"/>
      <c r="Q32" s="120"/>
      <c r="R32" s="120"/>
      <c r="S32" s="121"/>
      <c r="T32" s="63">
        <f t="shared" si="4"/>
        <v>0</v>
      </c>
      <c r="U32" s="61">
        <f t="shared" si="5"/>
        <v>0</v>
      </c>
    </row>
    <row r="33" spans="1:21" ht="14.45" customHeight="1">
      <c r="A33" s="12" t="s">
        <v>25</v>
      </c>
      <c r="B33" s="69" t="s">
        <v>63</v>
      </c>
      <c r="C33" s="71" t="s">
        <v>20</v>
      </c>
      <c r="D33" s="92" t="s">
        <v>76</v>
      </c>
      <c r="E33" s="93"/>
      <c r="F33" s="93"/>
      <c r="G33" s="94"/>
      <c r="H33" s="66">
        <v>19.399999999999999</v>
      </c>
      <c r="I33" s="54">
        <f t="shared" si="3"/>
        <v>19.399999999999999</v>
      </c>
      <c r="J33" s="23"/>
      <c r="K33" s="50"/>
      <c r="L33" s="119"/>
      <c r="M33" s="120"/>
      <c r="N33" s="120"/>
      <c r="O33" s="120"/>
      <c r="P33" s="120"/>
      <c r="Q33" s="120"/>
      <c r="R33" s="120"/>
      <c r="S33" s="121"/>
      <c r="T33" s="63">
        <f t="shared" si="4"/>
        <v>0</v>
      </c>
      <c r="U33" s="61">
        <f t="shared" si="5"/>
        <v>0</v>
      </c>
    </row>
    <row r="34" spans="1:21" ht="14.45" customHeight="1">
      <c r="A34" s="78" t="s">
        <v>25</v>
      </c>
      <c r="B34" s="68" t="s">
        <v>64</v>
      </c>
      <c r="C34" s="70" t="s">
        <v>11</v>
      </c>
      <c r="D34" s="86" t="s">
        <v>83</v>
      </c>
      <c r="E34" s="87"/>
      <c r="F34" s="87"/>
      <c r="G34" s="88"/>
      <c r="H34" s="65">
        <v>23.5</v>
      </c>
      <c r="I34" s="54">
        <f t="shared" si="3"/>
        <v>23.5</v>
      </c>
      <c r="J34" s="23"/>
      <c r="K34" s="50"/>
      <c r="L34" s="119"/>
      <c r="M34" s="120"/>
      <c r="N34" s="120"/>
      <c r="O34" s="120"/>
      <c r="P34" s="120"/>
      <c r="Q34" s="120"/>
      <c r="R34" s="120"/>
      <c r="S34" s="121"/>
      <c r="T34" s="63">
        <f t="shared" si="4"/>
        <v>0</v>
      </c>
      <c r="U34" s="61">
        <f t="shared" si="5"/>
        <v>0</v>
      </c>
    </row>
    <row r="35" spans="1:21" ht="14.45" customHeight="1">
      <c r="A35" s="12" t="s">
        <v>25</v>
      </c>
      <c r="B35" s="69" t="s">
        <v>65</v>
      </c>
      <c r="C35" s="71" t="s">
        <v>11</v>
      </c>
      <c r="D35" s="92" t="s">
        <v>76</v>
      </c>
      <c r="E35" s="93"/>
      <c r="F35" s="93"/>
      <c r="G35" s="94"/>
      <c r="H35" s="66">
        <v>19.399999999999999</v>
      </c>
      <c r="I35" s="54">
        <f t="shared" si="3"/>
        <v>19.399999999999999</v>
      </c>
      <c r="J35" s="23"/>
      <c r="K35" s="50"/>
      <c r="L35" s="119"/>
      <c r="M35" s="120"/>
      <c r="N35" s="120"/>
      <c r="O35" s="120"/>
      <c r="P35" s="120"/>
      <c r="Q35" s="120"/>
      <c r="R35" s="120"/>
      <c r="S35" s="121"/>
      <c r="T35" s="63">
        <f t="shared" si="4"/>
        <v>0</v>
      </c>
      <c r="U35" s="61">
        <f t="shared" si="5"/>
        <v>0</v>
      </c>
    </row>
    <row r="36" spans="1:21" ht="14.45" customHeight="1">
      <c r="A36" s="78" t="s">
        <v>25</v>
      </c>
      <c r="B36" s="68" t="s">
        <v>66</v>
      </c>
      <c r="C36" s="70" t="s">
        <v>20</v>
      </c>
      <c r="D36" s="86" t="s">
        <v>77</v>
      </c>
      <c r="E36" s="87"/>
      <c r="F36" s="87"/>
      <c r="G36" s="88"/>
      <c r="H36" s="65">
        <v>23.5</v>
      </c>
      <c r="I36" s="54">
        <f t="shared" si="3"/>
        <v>23.5</v>
      </c>
      <c r="J36" s="23"/>
      <c r="K36" s="32"/>
      <c r="L36" s="119"/>
      <c r="M36" s="120"/>
      <c r="N36" s="120"/>
      <c r="O36" s="120"/>
      <c r="P36" s="120"/>
      <c r="Q36" s="120"/>
      <c r="R36" s="120"/>
      <c r="S36" s="121"/>
      <c r="T36" s="63">
        <f t="shared" si="4"/>
        <v>0</v>
      </c>
      <c r="U36" s="61">
        <f t="shared" si="5"/>
        <v>0</v>
      </c>
    </row>
    <row r="37" spans="1:21" ht="14.45" customHeight="1">
      <c r="A37" s="12" t="s">
        <v>25</v>
      </c>
      <c r="B37" s="69" t="s">
        <v>67</v>
      </c>
      <c r="C37" s="71" t="s">
        <v>20</v>
      </c>
      <c r="D37" s="92" t="s">
        <v>78</v>
      </c>
      <c r="E37" s="93"/>
      <c r="F37" s="93"/>
      <c r="G37" s="94"/>
      <c r="H37" s="66">
        <v>19.399999999999999</v>
      </c>
      <c r="I37" s="54">
        <f t="shared" si="3"/>
        <v>19.399999999999999</v>
      </c>
      <c r="J37" s="23"/>
      <c r="K37" s="32"/>
      <c r="L37" s="119"/>
      <c r="M37" s="120"/>
      <c r="N37" s="120"/>
      <c r="O37" s="120"/>
      <c r="P37" s="120"/>
      <c r="Q37" s="120"/>
      <c r="R37" s="120"/>
      <c r="S37" s="121"/>
      <c r="T37" s="63">
        <f t="shared" si="4"/>
        <v>0</v>
      </c>
      <c r="U37" s="61">
        <f t="shared" si="5"/>
        <v>0</v>
      </c>
    </row>
    <row r="38" spans="1:21" ht="14.45" customHeight="1">
      <c r="A38" s="78" t="s">
        <v>25</v>
      </c>
      <c r="B38" s="68" t="s">
        <v>68</v>
      </c>
      <c r="C38" s="70" t="s">
        <v>74</v>
      </c>
      <c r="D38" s="86" t="s">
        <v>77</v>
      </c>
      <c r="E38" s="87"/>
      <c r="F38" s="87"/>
      <c r="G38" s="88"/>
      <c r="H38" s="65">
        <v>23.5</v>
      </c>
      <c r="I38" s="54">
        <f t="shared" si="3"/>
        <v>23.5</v>
      </c>
      <c r="J38" s="23"/>
      <c r="K38" s="32"/>
      <c r="L38" s="119"/>
      <c r="M38" s="120"/>
      <c r="N38" s="120"/>
      <c r="O38" s="120"/>
      <c r="P38" s="120"/>
      <c r="Q38" s="120"/>
      <c r="R38" s="120"/>
      <c r="S38" s="121"/>
      <c r="T38" s="63">
        <f t="shared" si="4"/>
        <v>0</v>
      </c>
      <c r="U38" s="61">
        <f t="shared" si="5"/>
        <v>0</v>
      </c>
    </row>
    <row r="39" spans="1:21">
      <c r="A39" s="12" t="s">
        <v>25</v>
      </c>
      <c r="B39" s="69" t="s">
        <v>69</v>
      </c>
      <c r="C39" s="71" t="s">
        <v>74</v>
      </c>
      <c r="D39" s="92" t="s">
        <v>78</v>
      </c>
      <c r="E39" s="93"/>
      <c r="F39" s="93"/>
      <c r="G39" s="94"/>
      <c r="H39" s="66">
        <v>19.399999999999999</v>
      </c>
      <c r="I39" s="54">
        <f t="shared" si="3"/>
        <v>19.399999999999999</v>
      </c>
      <c r="J39" s="23"/>
      <c r="K39" s="32"/>
      <c r="L39" s="119"/>
      <c r="M39" s="120"/>
      <c r="N39" s="120"/>
      <c r="O39" s="120"/>
      <c r="P39" s="120"/>
      <c r="Q39" s="120"/>
      <c r="R39" s="120"/>
      <c r="S39" s="121"/>
      <c r="T39" s="63">
        <f t="shared" si="4"/>
        <v>0</v>
      </c>
      <c r="U39" s="61">
        <f t="shared" si="5"/>
        <v>0</v>
      </c>
    </row>
    <row r="40" spans="1:21" ht="14.45" customHeight="1">
      <c r="A40" s="78" t="s">
        <v>25</v>
      </c>
      <c r="B40" s="68" t="s">
        <v>70</v>
      </c>
      <c r="C40" s="70"/>
      <c r="D40" s="86" t="s">
        <v>71</v>
      </c>
      <c r="E40" s="87"/>
      <c r="F40" s="87"/>
      <c r="G40" s="88"/>
      <c r="H40" s="65">
        <v>17.2</v>
      </c>
      <c r="I40" s="54">
        <f t="shared" si="3"/>
        <v>17.2</v>
      </c>
      <c r="J40" s="23"/>
      <c r="K40" s="32"/>
      <c r="L40" s="119"/>
      <c r="M40" s="120"/>
      <c r="N40" s="120"/>
      <c r="O40" s="120"/>
      <c r="P40" s="120"/>
      <c r="Q40" s="120"/>
      <c r="R40" s="120"/>
      <c r="S40" s="121"/>
      <c r="T40" s="63">
        <f t="shared" si="4"/>
        <v>0</v>
      </c>
      <c r="U40" s="61">
        <f t="shared" si="5"/>
        <v>0</v>
      </c>
    </row>
    <row r="41" spans="1:21">
      <c r="A41" s="12" t="s">
        <v>25</v>
      </c>
      <c r="B41" s="69" t="s">
        <v>72</v>
      </c>
      <c r="C41" s="71"/>
      <c r="D41" s="92" t="s">
        <v>73</v>
      </c>
      <c r="E41" s="93"/>
      <c r="F41" s="93"/>
      <c r="G41" s="94"/>
      <c r="H41" s="66">
        <v>23.5</v>
      </c>
      <c r="I41" s="54">
        <f t="shared" si="3"/>
        <v>23.5</v>
      </c>
      <c r="J41" s="23"/>
      <c r="K41" s="32"/>
      <c r="L41" s="119"/>
      <c r="M41" s="120"/>
      <c r="N41" s="120"/>
      <c r="O41" s="120"/>
      <c r="P41" s="120"/>
      <c r="Q41" s="120"/>
      <c r="R41" s="120"/>
      <c r="S41" s="121"/>
      <c r="T41" s="63">
        <f t="shared" si="4"/>
        <v>0</v>
      </c>
      <c r="U41" s="61">
        <f t="shared" si="5"/>
        <v>0</v>
      </c>
    </row>
    <row r="42" spans="1:21" ht="14.45" hidden="1" customHeight="1">
      <c r="A42" s="12" t="s">
        <v>25</v>
      </c>
      <c r="B42" s="13" t="s">
        <v>30</v>
      </c>
      <c r="C42" s="14" t="s">
        <v>21</v>
      </c>
      <c r="D42" s="47" t="s">
        <v>31</v>
      </c>
      <c r="E42" s="48"/>
      <c r="F42" s="48"/>
      <c r="G42" s="49"/>
      <c r="H42" s="67">
        <v>20</v>
      </c>
      <c r="I42" s="54">
        <f t="shared" si="3"/>
        <v>20</v>
      </c>
      <c r="J42" s="23"/>
      <c r="K42" s="32"/>
      <c r="L42" s="119"/>
      <c r="M42" s="120"/>
      <c r="N42" s="120"/>
      <c r="O42" s="120"/>
      <c r="P42" s="120"/>
      <c r="Q42" s="120"/>
      <c r="R42" s="120"/>
      <c r="S42" s="121"/>
      <c r="T42" s="64">
        <f t="shared" si="4"/>
        <v>0</v>
      </c>
      <c r="U42" s="61">
        <f t="shared" si="5"/>
        <v>0</v>
      </c>
    </row>
    <row r="43" spans="1:21" ht="5.0999999999999996" customHeight="1">
      <c r="A43" s="101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3"/>
    </row>
    <row r="44" spans="1:21" ht="5.0999999999999996" customHeight="1">
      <c r="A44" s="83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5"/>
    </row>
    <row r="45" spans="1:21" ht="14.45" customHeight="1">
      <c r="A45" s="89" t="s">
        <v>42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1"/>
    </row>
    <row r="46" spans="1:21" ht="14.45" customHeight="1">
      <c r="A46" s="79" t="s">
        <v>84</v>
      </c>
      <c r="B46" s="80" t="s">
        <v>85</v>
      </c>
      <c r="C46" s="81" t="s">
        <v>86</v>
      </c>
      <c r="D46" s="162" t="s">
        <v>87</v>
      </c>
      <c r="E46" s="99"/>
      <c r="F46" s="99"/>
      <c r="G46" s="100"/>
      <c r="H46" s="75">
        <v>31.2</v>
      </c>
      <c r="I46" s="54">
        <f t="shared" ref="I46:I57" si="6">H46*(1-J46)</f>
        <v>31.2</v>
      </c>
      <c r="J46" s="26"/>
      <c r="K46" s="31"/>
      <c r="L46" s="166"/>
      <c r="M46" s="167"/>
      <c r="N46" s="167"/>
      <c r="O46" s="167"/>
      <c r="P46" s="167"/>
      <c r="Q46" s="167"/>
      <c r="R46" s="167"/>
      <c r="S46" s="167"/>
      <c r="T46" s="63">
        <f t="shared" ref="T46:T57" si="7">SUM(K46:S46)</f>
        <v>0</v>
      </c>
      <c r="U46" s="61">
        <f t="shared" ref="U46:U57" si="8">T46*I46</f>
        <v>0</v>
      </c>
    </row>
    <row r="47" spans="1:21" ht="14.45" customHeight="1">
      <c r="A47" s="12" t="s">
        <v>84</v>
      </c>
      <c r="B47" s="27" t="s">
        <v>88</v>
      </c>
      <c r="C47" s="14" t="s">
        <v>86</v>
      </c>
      <c r="D47" s="159" t="s">
        <v>89</v>
      </c>
      <c r="E47" s="160"/>
      <c r="F47" s="160"/>
      <c r="G47" s="161"/>
      <c r="H47" s="66">
        <v>25</v>
      </c>
      <c r="I47" s="54">
        <f t="shared" si="6"/>
        <v>25</v>
      </c>
      <c r="J47" s="23"/>
      <c r="K47" s="32"/>
      <c r="L47" s="168"/>
      <c r="M47" s="169"/>
      <c r="N47" s="169"/>
      <c r="O47" s="169"/>
      <c r="P47" s="169"/>
      <c r="Q47" s="169"/>
      <c r="R47" s="169"/>
      <c r="S47" s="169"/>
      <c r="T47" s="63">
        <f t="shared" si="7"/>
        <v>0</v>
      </c>
      <c r="U47" s="61">
        <f t="shared" si="8"/>
        <v>0</v>
      </c>
    </row>
    <row r="48" spans="1:21" ht="14.45" customHeight="1">
      <c r="A48" s="72" t="s">
        <v>84</v>
      </c>
      <c r="B48" s="80" t="s">
        <v>90</v>
      </c>
      <c r="C48" s="73" t="s">
        <v>86</v>
      </c>
      <c r="D48" s="162" t="s">
        <v>91</v>
      </c>
      <c r="E48" s="99"/>
      <c r="F48" s="99"/>
      <c r="G48" s="100"/>
      <c r="H48" s="75">
        <v>14</v>
      </c>
      <c r="I48" s="54">
        <f t="shared" si="6"/>
        <v>14</v>
      </c>
      <c r="J48" s="23"/>
      <c r="K48" s="32"/>
      <c r="L48" s="168"/>
      <c r="M48" s="169"/>
      <c r="N48" s="169"/>
      <c r="O48" s="169"/>
      <c r="P48" s="169"/>
      <c r="Q48" s="169"/>
      <c r="R48" s="169"/>
      <c r="S48" s="169"/>
      <c r="T48" s="63">
        <f t="shared" si="7"/>
        <v>0</v>
      </c>
      <c r="U48" s="61">
        <f t="shared" si="8"/>
        <v>0</v>
      </c>
    </row>
    <row r="49" spans="1:21" ht="14.45" customHeight="1">
      <c r="A49" s="12" t="s">
        <v>84</v>
      </c>
      <c r="B49" s="27" t="s">
        <v>92</v>
      </c>
      <c r="C49" s="14" t="s">
        <v>93</v>
      </c>
      <c r="D49" s="159" t="s">
        <v>91</v>
      </c>
      <c r="E49" s="160"/>
      <c r="F49" s="160"/>
      <c r="G49" s="161"/>
      <c r="H49" s="66">
        <v>14</v>
      </c>
      <c r="I49" s="54">
        <f t="shared" si="6"/>
        <v>14</v>
      </c>
      <c r="J49" s="23"/>
      <c r="K49" s="32"/>
      <c r="L49" s="168"/>
      <c r="M49" s="169"/>
      <c r="N49" s="169"/>
      <c r="O49" s="169"/>
      <c r="P49" s="169"/>
      <c r="Q49" s="169"/>
      <c r="R49" s="169"/>
      <c r="S49" s="169"/>
      <c r="T49" s="63">
        <f t="shared" si="7"/>
        <v>0</v>
      </c>
      <c r="U49" s="61">
        <f t="shared" si="8"/>
        <v>0</v>
      </c>
    </row>
    <row r="50" spans="1:21" ht="14.45" customHeight="1">
      <c r="A50" s="72" t="s">
        <v>25</v>
      </c>
      <c r="B50" s="80" t="s">
        <v>94</v>
      </c>
      <c r="C50" s="73" t="s">
        <v>102</v>
      </c>
      <c r="D50" s="163" t="s">
        <v>95</v>
      </c>
      <c r="E50" s="164" t="s">
        <v>33</v>
      </c>
      <c r="F50" s="164" t="s">
        <v>33</v>
      </c>
      <c r="G50" s="165" t="s">
        <v>33</v>
      </c>
      <c r="H50" s="75">
        <v>8.5</v>
      </c>
      <c r="I50" s="54">
        <f t="shared" si="6"/>
        <v>8.5</v>
      </c>
      <c r="J50" s="23"/>
      <c r="K50" s="32"/>
      <c r="L50" s="168"/>
      <c r="M50" s="169"/>
      <c r="N50" s="169"/>
      <c r="O50" s="169"/>
      <c r="P50" s="169"/>
      <c r="Q50" s="169"/>
      <c r="R50" s="169"/>
      <c r="S50" s="169"/>
      <c r="T50" s="63">
        <f t="shared" si="7"/>
        <v>0</v>
      </c>
      <c r="U50" s="61">
        <f t="shared" si="8"/>
        <v>0</v>
      </c>
    </row>
    <row r="51" spans="1:21" ht="14.45" customHeight="1">
      <c r="A51" s="12" t="s">
        <v>25</v>
      </c>
      <c r="B51" s="27" t="s">
        <v>96</v>
      </c>
      <c r="C51" s="14" t="s">
        <v>102</v>
      </c>
      <c r="D51" s="156" t="s">
        <v>97</v>
      </c>
      <c r="E51" s="157" t="s">
        <v>34</v>
      </c>
      <c r="F51" s="157" t="s">
        <v>34</v>
      </c>
      <c r="G51" s="158" t="s">
        <v>34</v>
      </c>
      <c r="H51" s="66">
        <v>6</v>
      </c>
      <c r="I51" s="54">
        <f t="shared" si="6"/>
        <v>6</v>
      </c>
      <c r="J51" s="23"/>
      <c r="K51" s="32"/>
      <c r="L51" s="168"/>
      <c r="M51" s="169"/>
      <c r="N51" s="169"/>
      <c r="O51" s="169"/>
      <c r="P51" s="169"/>
      <c r="Q51" s="169"/>
      <c r="R51" s="169"/>
      <c r="S51" s="169"/>
      <c r="T51" s="63">
        <f t="shared" si="7"/>
        <v>0</v>
      </c>
      <c r="U51" s="61">
        <f t="shared" si="8"/>
        <v>0</v>
      </c>
    </row>
    <row r="52" spans="1:21" ht="14.45" customHeight="1">
      <c r="A52" s="72" t="s">
        <v>25</v>
      </c>
      <c r="B52" s="80" t="s">
        <v>98</v>
      </c>
      <c r="C52" s="73" t="s">
        <v>102</v>
      </c>
      <c r="D52" s="163" t="s">
        <v>99</v>
      </c>
      <c r="E52" s="164" t="s">
        <v>35</v>
      </c>
      <c r="F52" s="164" t="s">
        <v>35</v>
      </c>
      <c r="G52" s="165" t="s">
        <v>35</v>
      </c>
      <c r="H52" s="75">
        <v>4.5</v>
      </c>
      <c r="I52" s="54">
        <f t="shared" si="6"/>
        <v>4.5</v>
      </c>
      <c r="J52" s="23"/>
      <c r="K52" s="32"/>
      <c r="L52" s="168"/>
      <c r="M52" s="169"/>
      <c r="N52" s="169"/>
      <c r="O52" s="169"/>
      <c r="P52" s="169"/>
      <c r="Q52" s="169"/>
      <c r="R52" s="169"/>
      <c r="S52" s="169"/>
      <c r="T52" s="63">
        <f t="shared" si="7"/>
        <v>0</v>
      </c>
      <c r="U52" s="61">
        <f t="shared" si="8"/>
        <v>0</v>
      </c>
    </row>
    <row r="53" spans="1:21" ht="14.45" customHeight="1">
      <c r="A53" s="12" t="s">
        <v>25</v>
      </c>
      <c r="B53" s="27" t="s">
        <v>100</v>
      </c>
      <c r="C53" s="14" t="s">
        <v>102</v>
      </c>
      <c r="D53" s="156" t="s">
        <v>101</v>
      </c>
      <c r="E53" s="157" t="s">
        <v>36</v>
      </c>
      <c r="F53" s="157" t="s">
        <v>36</v>
      </c>
      <c r="G53" s="158" t="s">
        <v>36</v>
      </c>
      <c r="H53" s="66">
        <v>15</v>
      </c>
      <c r="I53" s="54">
        <f t="shared" si="6"/>
        <v>15</v>
      </c>
      <c r="J53" s="23"/>
      <c r="K53" s="32"/>
      <c r="L53" s="168"/>
      <c r="M53" s="169"/>
      <c r="N53" s="169"/>
      <c r="O53" s="169"/>
      <c r="P53" s="169"/>
      <c r="Q53" s="169"/>
      <c r="R53" s="169"/>
      <c r="S53" s="169"/>
      <c r="T53" s="63">
        <f t="shared" si="7"/>
        <v>0</v>
      </c>
      <c r="U53" s="61">
        <f t="shared" si="8"/>
        <v>0</v>
      </c>
    </row>
    <row r="54" spans="1:21" ht="14.45" customHeight="1">
      <c r="A54" s="72" t="s">
        <v>25</v>
      </c>
      <c r="B54" s="80" t="s">
        <v>103</v>
      </c>
      <c r="C54" s="73" t="s">
        <v>102</v>
      </c>
      <c r="D54" s="163" t="s">
        <v>104</v>
      </c>
      <c r="E54" s="164" t="s">
        <v>37</v>
      </c>
      <c r="F54" s="164" t="s">
        <v>37</v>
      </c>
      <c r="G54" s="165" t="s">
        <v>37</v>
      </c>
      <c r="H54" s="75">
        <v>16.899999999999999</v>
      </c>
      <c r="I54" s="54">
        <f t="shared" si="6"/>
        <v>16.899999999999999</v>
      </c>
      <c r="J54" s="23"/>
      <c r="K54" s="32"/>
      <c r="L54" s="168"/>
      <c r="M54" s="169"/>
      <c r="N54" s="169"/>
      <c r="O54" s="169"/>
      <c r="P54" s="169"/>
      <c r="Q54" s="169"/>
      <c r="R54" s="169"/>
      <c r="S54" s="169"/>
      <c r="T54" s="63">
        <f t="shared" si="7"/>
        <v>0</v>
      </c>
      <c r="U54" s="61">
        <f t="shared" si="8"/>
        <v>0</v>
      </c>
    </row>
    <row r="55" spans="1:21" ht="14.45" customHeight="1">
      <c r="A55" s="12" t="s">
        <v>25</v>
      </c>
      <c r="B55" s="27" t="s">
        <v>105</v>
      </c>
      <c r="C55" s="14" t="s">
        <v>102</v>
      </c>
      <c r="D55" s="156" t="s">
        <v>106</v>
      </c>
      <c r="E55" s="157" t="s">
        <v>38</v>
      </c>
      <c r="F55" s="157" t="s">
        <v>38</v>
      </c>
      <c r="G55" s="158" t="s">
        <v>38</v>
      </c>
      <c r="H55" s="66">
        <v>18.5</v>
      </c>
      <c r="I55" s="54">
        <f t="shared" si="6"/>
        <v>18.5</v>
      </c>
      <c r="J55" s="23"/>
      <c r="K55" s="32"/>
      <c r="L55" s="168"/>
      <c r="M55" s="169"/>
      <c r="N55" s="169"/>
      <c r="O55" s="169"/>
      <c r="P55" s="169"/>
      <c r="Q55" s="169"/>
      <c r="R55" s="169"/>
      <c r="S55" s="169"/>
      <c r="T55" s="63">
        <f t="shared" si="7"/>
        <v>0</v>
      </c>
      <c r="U55" s="61">
        <f t="shared" si="8"/>
        <v>0</v>
      </c>
    </row>
    <row r="56" spans="1:21" ht="14.45" customHeight="1">
      <c r="A56" s="72" t="s">
        <v>25</v>
      </c>
      <c r="B56" s="80" t="s">
        <v>107</v>
      </c>
      <c r="C56" s="73" t="s">
        <v>102</v>
      </c>
      <c r="D56" s="163" t="s">
        <v>109</v>
      </c>
      <c r="E56" s="164" t="s">
        <v>39</v>
      </c>
      <c r="F56" s="164" t="s">
        <v>39</v>
      </c>
      <c r="G56" s="165" t="s">
        <v>39</v>
      </c>
      <c r="H56" s="75">
        <v>26.5</v>
      </c>
      <c r="I56" s="54">
        <f t="shared" si="6"/>
        <v>26.5</v>
      </c>
      <c r="J56" s="23"/>
      <c r="K56" s="32"/>
      <c r="L56" s="168"/>
      <c r="M56" s="169"/>
      <c r="N56" s="169"/>
      <c r="O56" s="169"/>
      <c r="P56" s="169"/>
      <c r="Q56" s="169"/>
      <c r="R56" s="169"/>
      <c r="S56" s="169"/>
      <c r="T56" s="63">
        <f t="shared" si="7"/>
        <v>0</v>
      </c>
      <c r="U56" s="61">
        <f t="shared" si="8"/>
        <v>0</v>
      </c>
    </row>
    <row r="57" spans="1:21" ht="14.45" customHeight="1">
      <c r="A57" s="12" t="s">
        <v>25</v>
      </c>
      <c r="B57" s="27" t="s">
        <v>108</v>
      </c>
      <c r="C57" s="14" t="s">
        <v>102</v>
      </c>
      <c r="D57" s="156" t="s">
        <v>110</v>
      </c>
      <c r="E57" s="157" t="s">
        <v>40</v>
      </c>
      <c r="F57" s="157" t="s">
        <v>40</v>
      </c>
      <c r="G57" s="158" t="s">
        <v>40</v>
      </c>
      <c r="H57" s="66">
        <v>9.5</v>
      </c>
      <c r="I57" s="54">
        <f t="shared" si="6"/>
        <v>9.5</v>
      </c>
      <c r="J57" s="23"/>
      <c r="K57" s="32"/>
      <c r="L57" s="168"/>
      <c r="M57" s="169"/>
      <c r="N57" s="169"/>
      <c r="O57" s="169"/>
      <c r="P57" s="169"/>
      <c r="Q57" s="169"/>
      <c r="R57" s="169"/>
      <c r="S57" s="169"/>
      <c r="T57" s="63">
        <f t="shared" si="7"/>
        <v>0</v>
      </c>
      <c r="U57" s="61">
        <f t="shared" si="8"/>
        <v>0</v>
      </c>
    </row>
    <row r="58" spans="1:21" ht="5.0999999999999996" customHeight="1">
      <c r="A58" s="101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3"/>
    </row>
    <row r="59" spans="1:21" ht="5.0999999999999996" customHeight="1">
      <c r="A59" s="170"/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2"/>
    </row>
    <row r="60" spans="1:21" ht="14.45" customHeight="1">
      <c r="A60" s="89" t="s">
        <v>43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1"/>
    </row>
    <row r="61" spans="1:21" ht="14.45" customHeight="1">
      <c r="A61" s="79" t="s">
        <v>25</v>
      </c>
      <c r="B61" s="80" t="s">
        <v>111</v>
      </c>
      <c r="C61" s="73" t="s">
        <v>11</v>
      </c>
      <c r="D61" s="163" t="s">
        <v>45</v>
      </c>
      <c r="E61" s="164"/>
      <c r="F61" s="164"/>
      <c r="G61" s="165"/>
      <c r="H61" s="82">
        <v>15.9</v>
      </c>
      <c r="I61" s="54">
        <f t="shared" ref="I61:I63" si="9">H61*(1-J61)</f>
        <v>15.9</v>
      </c>
      <c r="J61" s="26"/>
      <c r="K61" s="31"/>
      <c r="L61" s="41"/>
      <c r="M61" s="42"/>
      <c r="N61" s="42"/>
      <c r="O61" s="42"/>
      <c r="P61" s="42"/>
      <c r="Q61" s="42"/>
      <c r="R61" s="42"/>
      <c r="S61" s="43"/>
      <c r="T61" s="63">
        <f t="shared" ref="T61:T63" si="10">SUM(K61:S61)</f>
        <v>0</v>
      </c>
      <c r="U61" s="61">
        <f t="shared" ref="U61:U63" si="11">T61*I61</f>
        <v>0</v>
      </c>
    </row>
    <row r="62" spans="1:21" ht="14.45" hidden="1" customHeight="1">
      <c r="A62" s="12" t="s">
        <v>25</v>
      </c>
      <c r="B62" s="13" t="s">
        <v>32</v>
      </c>
      <c r="C62" s="14"/>
      <c r="D62" s="156"/>
      <c r="E62" s="157"/>
      <c r="F62" s="157"/>
      <c r="G62" s="158"/>
      <c r="H62" s="67"/>
      <c r="I62" s="54">
        <f t="shared" si="9"/>
        <v>0</v>
      </c>
      <c r="J62" s="23"/>
      <c r="K62" s="32"/>
      <c r="L62" s="44"/>
      <c r="M62" s="45"/>
      <c r="N62" s="45"/>
      <c r="O62" s="45"/>
      <c r="P62" s="45"/>
      <c r="Q62" s="45"/>
      <c r="R62" s="45"/>
      <c r="S62" s="46"/>
      <c r="T62" s="63">
        <f t="shared" si="10"/>
        <v>0</v>
      </c>
      <c r="U62" s="61">
        <f t="shared" si="11"/>
        <v>0</v>
      </c>
    </row>
    <row r="63" spans="1:21" ht="14.45" hidden="1" customHeight="1">
      <c r="A63" s="12" t="s">
        <v>25</v>
      </c>
      <c r="B63" s="13"/>
      <c r="C63" s="14"/>
      <c r="D63" s="156"/>
      <c r="E63" s="157"/>
      <c r="F63" s="157"/>
      <c r="G63" s="158"/>
      <c r="H63" s="67"/>
      <c r="I63" s="55">
        <f t="shared" si="9"/>
        <v>0</v>
      </c>
      <c r="J63" s="23"/>
      <c r="K63" s="24"/>
      <c r="L63" s="44"/>
      <c r="M63" s="45"/>
      <c r="N63" s="45"/>
      <c r="O63" s="45"/>
      <c r="P63" s="45"/>
      <c r="Q63" s="45"/>
      <c r="R63" s="45"/>
      <c r="S63" s="46"/>
      <c r="T63" s="63">
        <f t="shared" si="10"/>
        <v>0</v>
      </c>
      <c r="U63" s="61">
        <f t="shared" si="11"/>
        <v>0</v>
      </c>
    </row>
    <row r="64" spans="1:21" ht="5.0999999999999996" customHeight="1">
      <c r="A64" s="101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3"/>
    </row>
    <row r="65" spans="1:21" ht="5.0999999999999996" customHeight="1">
      <c r="A65" s="83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5"/>
    </row>
    <row r="68" spans="1:21">
      <c r="K68" s="35"/>
    </row>
    <row r="69" spans="1:21">
      <c r="K69" s="35"/>
    </row>
  </sheetData>
  <sheetProtection algorithmName="SHA-512" hashValue="R71RRmXuYzDrK7fpYTO9SvGcaMk3dQsD1RIWuPQWWStlBCn2OkB7Cs0BTcKwRsttKVHbFt7LKZ2+NFqrgPqjrg==" saltValue="MilHXOoYkwMcxeBtRUzuhA==" spinCount="100000" sheet="1" objects="1" scenarios="1"/>
  <protectedRanges>
    <protectedRange sqref="N15:S24 M20 M22" name="Intervallo1" securityDescriptor="O:WDG:WDD:(A;;CC;;;WD)"/>
    <protectedRange sqref="K28:K41" name="Intervallo2" securityDescriptor="O:WDG:WDD:(A;;CC;;;WD)"/>
    <protectedRange sqref="K46:K57 K61" name="Intervallo3" securityDescriptor="O:WDG:WDD:(A;;CC;;;WD)"/>
  </protectedRanges>
  <mergeCells count="72">
    <mergeCell ref="A64:U64"/>
    <mergeCell ref="A44:U44"/>
    <mergeCell ref="A45:U45"/>
    <mergeCell ref="D57:G57"/>
    <mergeCell ref="D46:G46"/>
    <mergeCell ref="D53:G53"/>
    <mergeCell ref="D61:G61"/>
    <mergeCell ref="D56:G56"/>
    <mergeCell ref="D63:G63"/>
    <mergeCell ref="A43:U43"/>
    <mergeCell ref="D39:G39"/>
    <mergeCell ref="D40:G40"/>
    <mergeCell ref="K10:R10"/>
    <mergeCell ref="D10:G10"/>
    <mergeCell ref="A65:U65"/>
    <mergeCell ref="D62:G62"/>
    <mergeCell ref="D47:G47"/>
    <mergeCell ref="D48:G48"/>
    <mergeCell ref="D49:G49"/>
    <mergeCell ref="D50:G50"/>
    <mergeCell ref="D51:G51"/>
    <mergeCell ref="D52:G52"/>
    <mergeCell ref="A60:U60"/>
    <mergeCell ref="L46:S57"/>
    <mergeCell ref="A59:U59"/>
    <mergeCell ref="A58:U58"/>
    <mergeCell ref="D54:G54"/>
    <mergeCell ref="D55:G55"/>
    <mergeCell ref="J1:R1"/>
    <mergeCell ref="J6:R6"/>
    <mergeCell ref="A9:U9"/>
    <mergeCell ref="A1:I7"/>
    <mergeCell ref="A8:I8"/>
    <mergeCell ref="J2:J4"/>
    <mergeCell ref="J7:J8"/>
    <mergeCell ref="T7:T8"/>
    <mergeCell ref="U7:U8"/>
    <mergeCell ref="L7:R8"/>
    <mergeCell ref="T2:T6"/>
    <mergeCell ref="U2:U6"/>
    <mergeCell ref="K2:L2"/>
    <mergeCell ref="K7:K8"/>
    <mergeCell ref="D31:G31"/>
    <mergeCell ref="D32:G32"/>
    <mergeCell ref="A12:U12"/>
    <mergeCell ref="A11:U11"/>
    <mergeCell ref="A13:U13"/>
    <mergeCell ref="L28:S42"/>
    <mergeCell ref="D38:G38"/>
    <mergeCell ref="D41:G41"/>
    <mergeCell ref="D30:G30"/>
    <mergeCell ref="A14:U14"/>
    <mergeCell ref="D15:G15"/>
    <mergeCell ref="D16:G16"/>
    <mergeCell ref="D17:G17"/>
    <mergeCell ref="D18:G18"/>
    <mergeCell ref="D19:G19"/>
    <mergeCell ref="D20:G20"/>
    <mergeCell ref="D21:G21"/>
    <mergeCell ref="A25:U25"/>
    <mergeCell ref="D22:G22"/>
    <mergeCell ref="D23:G23"/>
    <mergeCell ref="D24:G24"/>
    <mergeCell ref="A26:U26"/>
    <mergeCell ref="D28:G28"/>
    <mergeCell ref="A27:U27"/>
    <mergeCell ref="D36:G36"/>
    <mergeCell ref="D37:G37"/>
    <mergeCell ref="D29:G29"/>
    <mergeCell ref="D34:G34"/>
    <mergeCell ref="D35:G35"/>
    <mergeCell ref="D33:G33"/>
  </mergeCells>
  <conditionalFormatting sqref="I10 I42 I61:I63">
    <cfRule type="containsText" dxfId="159" priority="1370" operator="containsText" text="YES">
      <formula>NOT(ISERROR(SEARCH("YES",I10)))</formula>
    </cfRule>
  </conditionalFormatting>
  <conditionalFormatting sqref="I42 I61:I63">
    <cfRule type="containsText" dxfId="158" priority="1369" operator="containsText" text="SI">
      <formula>NOT(ISERROR(SEARCH("SI",I42)))</formula>
    </cfRule>
  </conditionalFormatting>
  <conditionalFormatting sqref="I10 I66:I1048576 I42 I61:I63">
    <cfRule type="cellIs" dxfId="157" priority="1367" operator="equal">
      <formula>"NET"</formula>
    </cfRule>
    <cfRule type="cellIs" dxfId="156" priority="1368" operator="equal">
      <formula>"NET"</formula>
    </cfRule>
  </conditionalFormatting>
  <conditionalFormatting sqref="J28:J42 J21:J24 J61:J63">
    <cfRule type="containsText" dxfId="155" priority="827" operator="containsText" text="YES">
      <formula>NOT(ISERROR(SEARCH("YES",J21)))</formula>
    </cfRule>
    <cfRule type="cellIs" dxfId="154" priority="828" operator="equal">
      <formula>#REF!</formula>
    </cfRule>
  </conditionalFormatting>
  <conditionalFormatting sqref="J46:J57">
    <cfRule type="containsText" dxfId="153" priority="821" operator="containsText" text="YES">
      <formula>NOT(ISERROR(SEARCH("YES",J46)))</formula>
    </cfRule>
    <cfRule type="cellIs" dxfId="152" priority="822" operator="equal">
      <formula>#REF!</formula>
    </cfRule>
  </conditionalFormatting>
  <conditionalFormatting sqref="J15">
    <cfRule type="containsText" dxfId="151" priority="763" operator="containsText" text="YES">
      <formula>NOT(ISERROR(SEARCH("YES",J15)))</formula>
    </cfRule>
    <cfRule type="cellIs" dxfId="150" priority="764" operator="equal">
      <formula>#REF!</formula>
    </cfRule>
  </conditionalFormatting>
  <conditionalFormatting sqref="J20">
    <cfRule type="containsText" dxfId="149" priority="745" operator="containsText" text="YES">
      <formula>NOT(ISERROR(SEARCH("YES",J20)))</formula>
    </cfRule>
    <cfRule type="cellIs" dxfId="148" priority="746" operator="equal">
      <formula>#REF!</formula>
    </cfRule>
  </conditionalFormatting>
  <conditionalFormatting sqref="J18">
    <cfRule type="containsText" dxfId="147" priority="749" operator="containsText" text="YES">
      <formula>NOT(ISERROR(SEARCH("YES",J18)))</formula>
    </cfRule>
    <cfRule type="cellIs" dxfId="146" priority="750" operator="equal">
      <formula>#REF!</formula>
    </cfRule>
  </conditionalFormatting>
  <conditionalFormatting sqref="J19">
    <cfRule type="containsText" dxfId="145" priority="747" operator="containsText" text="YES">
      <formula>NOT(ISERROR(SEARCH("YES",J19)))</formula>
    </cfRule>
    <cfRule type="cellIs" dxfId="144" priority="748" operator="equal">
      <formula>#REF!</formula>
    </cfRule>
  </conditionalFormatting>
  <conditionalFormatting sqref="I57">
    <cfRule type="cellIs" dxfId="143" priority="157" operator="equal">
      <formula>"NET"</formula>
    </cfRule>
    <cfRule type="cellIs" dxfId="142" priority="158" operator="equal">
      <formula>"NET"</formula>
    </cfRule>
  </conditionalFormatting>
  <conditionalFormatting sqref="I57">
    <cfRule type="containsText" dxfId="141" priority="160" operator="containsText" text="YES">
      <formula>NOT(ISERROR(SEARCH("YES",I57)))</formula>
    </cfRule>
  </conditionalFormatting>
  <conditionalFormatting sqref="I57">
    <cfRule type="containsText" dxfId="140" priority="159" operator="containsText" text="SI">
      <formula>NOT(ISERROR(SEARCH("SI",I57)))</formula>
    </cfRule>
  </conditionalFormatting>
  <conditionalFormatting sqref="I56">
    <cfRule type="cellIs" dxfId="139" priority="153" operator="equal">
      <formula>"NET"</formula>
    </cfRule>
    <cfRule type="cellIs" dxfId="138" priority="154" operator="equal">
      <formula>"NET"</formula>
    </cfRule>
  </conditionalFormatting>
  <conditionalFormatting sqref="I56">
    <cfRule type="containsText" dxfId="137" priority="156" operator="containsText" text="YES">
      <formula>NOT(ISERROR(SEARCH("YES",I56)))</formula>
    </cfRule>
  </conditionalFormatting>
  <conditionalFormatting sqref="I56">
    <cfRule type="containsText" dxfId="136" priority="155" operator="containsText" text="SI">
      <formula>NOT(ISERROR(SEARCH("SI",I56)))</formula>
    </cfRule>
  </conditionalFormatting>
  <conditionalFormatting sqref="I55">
    <cfRule type="cellIs" dxfId="135" priority="149" operator="equal">
      <formula>"NET"</formula>
    </cfRule>
    <cfRule type="cellIs" dxfId="134" priority="150" operator="equal">
      <formula>"NET"</formula>
    </cfRule>
  </conditionalFormatting>
  <conditionalFormatting sqref="I55">
    <cfRule type="containsText" dxfId="133" priority="152" operator="containsText" text="YES">
      <formula>NOT(ISERROR(SEARCH("YES",I55)))</formula>
    </cfRule>
  </conditionalFormatting>
  <conditionalFormatting sqref="I55">
    <cfRule type="containsText" dxfId="132" priority="151" operator="containsText" text="SI">
      <formula>NOT(ISERROR(SEARCH("SI",I55)))</formula>
    </cfRule>
  </conditionalFormatting>
  <conditionalFormatting sqref="I54">
    <cfRule type="cellIs" dxfId="131" priority="145" operator="equal">
      <formula>"NET"</formula>
    </cfRule>
    <cfRule type="cellIs" dxfId="130" priority="146" operator="equal">
      <formula>"NET"</formula>
    </cfRule>
  </conditionalFormatting>
  <conditionalFormatting sqref="I54">
    <cfRule type="containsText" dxfId="129" priority="148" operator="containsText" text="YES">
      <formula>NOT(ISERROR(SEARCH("YES",I54)))</formula>
    </cfRule>
  </conditionalFormatting>
  <conditionalFormatting sqref="I54">
    <cfRule type="containsText" dxfId="128" priority="147" operator="containsText" text="SI">
      <formula>NOT(ISERROR(SEARCH("SI",I54)))</formula>
    </cfRule>
  </conditionalFormatting>
  <conditionalFormatting sqref="I53">
    <cfRule type="cellIs" dxfId="127" priority="141" operator="equal">
      <formula>"NET"</formula>
    </cfRule>
    <cfRule type="cellIs" dxfId="126" priority="142" operator="equal">
      <formula>"NET"</formula>
    </cfRule>
  </conditionalFormatting>
  <conditionalFormatting sqref="I53">
    <cfRule type="containsText" dxfId="125" priority="144" operator="containsText" text="YES">
      <formula>NOT(ISERROR(SEARCH("YES",I53)))</formula>
    </cfRule>
  </conditionalFormatting>
  <conditionalFormatting sqref="I53">
    <cfRule type="containsText" dxfId="124" priority="143" operator="containsText" text="SI">
      <formula>NOT(ISERROR(SEARCH("SI",I53)))</formula>
    </cfRule>
  </conditionalFormatting>
  <conditionalFormatting sqref="I52">
    <cfRule type="cellIs" dxfId="123" priority="137" operator="equal">
      <formula>"NET"</formula>
    </cfRule>
    <cfRule type="cellIs" dxfId="122" priority="138" operator="equal">
      <formula>"NET"</formula>
    </cfRule>
  </conditionalFormatting>
  <conditionalFormatting sqref="I52">
    <cfRule type="containsText" dxfId="121" priority="140" operator="containsText" text="YES">
      <formula>NOT(ISERROR(SEARCH("YES",I52)))</formula>
    </cfRule>
  </conditionalFormatting>
  <conditionalFormatting sqref="I52">
    <cfRule type="containsText" dxfId="120" priority="139" operator="containsText" text="SI">
      <formula>NOT(ISERROR(SEARCH("SI",I52)))</formula>
    </cfRule>
  </conditionalFormatting>
  <conditionalFormatting sqref="I51">
    <cfRule type="cellIs" dxfId="119" priority="133" operator="equal">
      <formula>"NET"</formula>
    </cfRule>
    <cfRule type="cellIs" dxfId="118" priority="134" operator="equal">
      <formula>"NET"</formula>
    </cfRule>
  </conditionalFormatting>
  <conditionalFormatting sqref="I51">
    <cfRule type="containsText" dxfId="117" priority="136" operator="containsText" text="YES">
      <formula>NOT(ISERROR(SEARCH("YES",I51)))</formula>
    </cfRule>
  </conditionalFormatting>
  <conditionalFormatting sqref="I51">
    <cfRule type="containsText" dxfId="116" priority="135" operator="containsText" text="SI">
      <formula>NOT(ISERROR(SEARCH("SI",I51)))</formula>
    </cfRule>
  </conditionalFormatting>
  <conditionalFormatting sqref="I50">
    <cfRule type="cellIs" dxfId="115" priority="129" operator="equal">
      <formula>"NET"</formula>
    </cfRule>
    <cfRule type="cellIs" dxfId="114" priority="130" operator="equal">
      <formula>"NET"</formula>
    </cfRule>
  </conditionalFormatting>
  <conditionalFormatting sqref="I50">
    <cfRule type="containsText" dxfId="113" priority="132" operator="containsText" text="YES">
      <formula>NOT(ISERROR(SEARCH("YES",I50)))</formula>
    </cfRule>
  </conditionalFormatting>
  <conditionalFormatting sqref="I50">
    <cfRule type="containsText" dxfId="112" priority="131" operator="containsText" text="SI">
      <formula>NOT(ISERROR(SEARCH("SI",I50)))</formula>
    </cfRule>
  </conditionalFormatting>
  <conditionalFormatting sqref="I49">
    <cfRule type="cellIs" dxfId="111" priority="125" operator="equal">
      <formula>"NET"</formula>
    </cfRule>
    <cfRule type="cellIs" dxfId="110" priority="126" operator="equal">
      <formula>"NET"</formula>
    </cfRule>
  </conditionalFormatting>
  <conditionalFormatting sqref="I49">
    <cfRule type="containsText" dxfId="109" priority="128" operator="containsText" text="YES">
      <formula>NOT(ISERROR(SEARCH("YES",I49)))</formula>
    </cfRule>
  </conditionalFormatting>
  <conditionalFormatting sqref="I49">
    <cfRule type="containsText" dxfId="108" priority="127" operator="containsText" text="SI">
      <formula>NOT(ISERROR(SEARCH("SI",I49)))</formula>
    </cfRule>
  </conditionalFormatting>
  <conditionalFormatting sqref="I48">
    <cfRule type="cellIs" dxfId="107" priority="121" operator="equal">
      <formula>"NET"</formula>
    </cfRule>
    <cfRule type="cellIs" dxfId="106" priority="122" operator="equal">
      <formula>"NET"</formula>
    </cfRule>
  </conditionalFormatting>
  <conditionalFormatting sqref="I48">
    <cfRule type="containsText" dxfId="105" priority="124" operator="containsText" text="YES">
      <formula>NOT(ISERROR(SEARCH("YES",I48)))</formula>
    </cfRule>
  </conditionalFormatting>
  <conditionalFormatting sqref="I48">
    <cfRule type="containsText" dxfId="104" priority="123" operator="containsText" text="SI">
      <formula>NOT(ISERROR(SEARCH("SI",I48)))</formula>
    </cfRule>
  </conditionalFormatting>
  <conditionalFormatting sqref="I47">
    <cfRule type="cellIs" dxfId="103" priority="117" operator="equal">
      <formula>"NET"</formula>
    </cfRule>
    <cfRule type="cellIs" dxfId="102" priority="118" operator="equal">
      <formula>"NET"</formula>
    </cfRule>
  </conditionalFormatting>
  <conditionalFormatting sqref="I47">
    <cfRule type="containsText" dxfId="101" priority="120" operator="containsText" text="YES">
      <formula>NOT(ISERROR(SEARCH("YES",I47)))</formula>
    </cfRule>
  </conditionalFormatting>
  <conditionalFormatting sqref="I47">
    <cfRule type="containsText" dxfId="100" priority="119" operator="containsText" text="SI">
      <formula>NOT(ISERROR(SEARCH("SI",I47)))</formula>
    </cfRule>
  </conditionalFormatting>
  <conditionalFormatting sqref="I46">
    <cfRule type="cellIs" dxfId="99" priority="113" operator="equal">
      <formula>"NET"</formula>
    </cfRule>
    <cfRule type="cellIs" dxfId="98" priority="114" operator="equal">
      <formula>"NET"</formula>
    </cfRule>
  </conditionalFormatting>
  <conditionalFormatting sqref="I46">
    <cfRule type="containsText" dxfId="97" priority="116" operator="containsText" text="YES">
      <formula>NOT(ISERROR(SEARCH("YES",I46)))</formula>
    </cfRule>
  </conditionalFormatting>
  <conditionalFormatting sqref="I46">
    <cfRule type="containsText" dxfId="96" priority="115" operator="containsText" text="SI">
      <formula>NOT(ISERROR(SEARCH("SI",I46)))</formula>
    </cfRule>
  </conditionalFormatting>
  <conditionalFormatting sqref="I41">
    <cfRule type="cellIs" dxfId="95" priority="109" operator="equal">
      <formula>"NET"</formula>
    </cfRule>
    <cfRule type="cellIs" dxfId="94" priority="110" operator="equal">
      <formula>"NET"</formula>
    </cfRule>
  </conditionalFormatting>
  <conditionalFormatting sqref="I41">
    <cfRule type="containsText" dxfId="93" priority="112" operator="containsText" text="YES">
      <formula>NOT(ISERROR(SEARCH("YES",I41)))</formula>
    </cfRule>
  </conditionalFormatting>
  <conditionalFormatting sqref="I41">
    <cfRule type="containsText" dxfId="92" priority="111" operator="containsText" text="SI">
      <formula>NOT(ISERROR(SEARCH("SI",I41)))</formula>
    </cfRule>
  </conditionalFormatting>
  <conditionalFormatting sqref="I40">
    <cfRule type="cellIs" dxfId="91" priority="105" operator="equal">
      <formula>"NET"</formula>
    </cfRule>
    <cfRule type="cellIs" dxfId="90" priority="106" operator="equal">
      <formula>"NET"</formula>
    </cfRule>
  </conditionalFormatting>
  <conditionalFormatting sqref="I40">
    <cfRule type="containsText" dxfId="89" priority="108" operator="containsText" text="YES">
      <formula>NOT(ISERROR(SEARCH("YES",I40)))</formula>
    </cfRule>
  </conditionalFormatting>
  <conditionalFormatting sqref="I40">
    <cfRule type="containsText" dxfId="88" priority="107" operator="containsText" text="SI">
      <formula>NOT(ISERROR(SEARCH("SI",I40)))</formula>
    </cfRule>
  </conditionalFormatting>
  <conditionalFormatting sqref="I39">
    <cfRule type="cellIs" dxfId="87" priority="101" operator="equal">
      <formula>"NET"</formula>
    </cfRule>
    <cfRule type="cellIs" dxfId="86" priority="102" operator="equal">
      <formula>"NET"</formula>
    </cfRule>
  </conditionalFormatting>
  <conditionalFormatting sqref="I39">
    <cfRule type="containsText" dxfId="85" priority="104" operator="containsText" text="YES">
      <formula>NOT(ISERROR(SEARCH("YES",I39)))</formula>
    </cfRule>
  </conditionalFormatting>
  <conditionalFormatting sqref="I39">
    <cfRule type="containsText" dxfId="84" priority="103" operator="containsText" text="SI">
      <formula>NOT(ISERROR(SEARCH("SI",I39)))</formula>
    </cfRule>
  </conditionalFormatting>
  <conditionalFormatting sqref="I38">
    <cfRule type="cellIs" dxfId="83" priority="97" operator="equal">
      <formula>"NET"</formula>
    </cfRule>
    <cfRule type="cellIs" dxfId="82" priority="98" operator="equal">
      <formula>"NET"</formula>
    </cfRule>
  </conditionalFormatting>
  <conditionalFormatting sqref="I38">
    <cfRule type="containsText" dxfId="81" priority="100" operator="containsText" text="YES">
      <formula>NOT(ISERROR(SEARCH("YES",I38)))</formula>
    </cfRule>
  </conditionalFormatting>
  <conditionalFormatting sqref="I38">
    <cfRule type="containsText" dxfId="80" priority="99" operator="containsText" text="SI">
      <formula>NOT(ISERROR(SEARCH("SI",I38)))</formula>
    </cfRule>
  </conditionalFormatting>
  <conditionalFormatting sqref="I37">
    <cfRule type="cellIs" dxfId="79" priority="93" operator="equal">
      <formula>"NET"</formula>
    </cfRule>
    <cfRule type="cellIs" dxfId="78" priority="94" operator="equal">
      <formula>"NET"</formula>
    </cfRule>
  </conditionalFormatting>
  <conditionalFormatting sqref="I37">
    <cfRule type="containsText" dxfId="77" priority="96" operator="containsText" text="YES">
      <formula>NOT(ISERROR(SEARCH("YES",I37)))</formula>
    </cfRule>
  </conditionalFormatting>
  <conditionalFormatting sqref="I37">
    <cfRule type="containsText" dxfId="76" priority="95" operator="containsText" text="SI">
      <formula>NOT(ISERROR(SEARCH("SI",I37)))</formula>
    </cfRule>
  </conditionalFormatting>
  <conditionalFormatting sqref="I36">
    <cfRule type="cellIs" dxfId="75" priority="89" operator="equal">
      <formula>"NET"</formula>
    </cfRule>
    <cfRule type="cellIs" dxfId="74" priority="90" operator="equal">
      <formula>"NET"</formula>
    </cfRule>
  </conditionalFormatting>
  <conditionalFormatting sqref="I36">
    <cfRule type="containsText" dxfId="73" priority="92" operator="containsText" text="YES">
      <formula>NOT(ISERROR(SEARCH("YES",I36)))</formula>
    </cfRule>
  </conditionalFormatting>
  <conditionalFormatting sqref="I36">
    <cfRule type="containsText" dxfId="72" priority="91" operator="containsText" text="SI">
      <formula>NOT(ISERROR(SEARCH("SI",I36)))</formula>
    </cfRule>
  </conditionalFormatting>
  <conditionalFormatting sqref="I35">
    <cfRule type="cellIs" dxfId="71" priority="85" operator="equal">
      <formula>"NET"</formula>
    </cfRule>
    <cfRule type="cellIs" dxfId="70" priority="86" operator="equal">
      <formula>"NET"</formula>
    </cfRule>
  </conditionalFormatting>
  <conditionalFormatting sqref="I35">
    <cfRule type="containsText" dxfId="69" priority="88" operator="containsText" text="YES">
      <formula>NOT(ISERROR(SEARCH("YES",I35)))</formula>
    </cfRule>
  </conditionalFormatting>
  <conditionalFormatting sqref="I35">
    <cfRule type="containsText" dxfId="68" priority="87" operator="containsText" text="SI">
      <formula>NOT(ISERROR(SEARCH("SI",I35)))</formula>
    </cfRule>
  </conditionalFormatting>
  <conditionalFormatting sqref="I34">
    <cfRule type="cellIs" dxfId="67" priority="81" operator="equal">
      <formula>"NET"</formula>
    </cfRule>
    <cfRule type="cellIs" dxfId="66" priority="82" operator="equal">
      <formula>"NET"</formula>
    </cfRule>
  </conditionalFormatting>
  <conditionalFormatting sqref="I34">
    <cfRule type="containsText" dxfId="65" priority="84" operator="containsText" text="YES">
      <formula>NOT(ISERROR(SEARCH("YES",I34)))</formula>
    </cfRule>
  </conditionalFormatting>
  <conditionalFormatting sqref="I34">
    <cfRule type="containsText" dxfId="64" priority="83" operator="containsText" text="SI">
      <formula>NOT(ISERROR(SEARCH("SI",I34)))</formula>
    </cfRule>
  </conditionalFormatting>
  <conditionalFormatting sqref="I33">
    <cfRule type="cellIs" dxfId="63" priority="77" operator="equal">
      <formula>"NET"</formula>
    </cfRule>
    <cfRule type="cellIs" dxfId="62" priority="78" operator="equal">
      <formula>"NET"</formula>
    </cfRule>
  </conditionalFormatting>
  <conditionalFormatting sqref="I33">
    <cfRule type="containsText" dxfId="61" priority="80" operator="containsText" text="YES">
      <formula>NOT(ISERROR(SEARCH("YES",I33)))</formula>
    </cfRule>
  </conditionalFormatting>
  <conditionalFormatting sqref="I33">
    <cfRule type="containsText" dxfId="60" priority="79" operator="containsText" text="SI">
      <formula>NOT(ISERROR(SEARCH("SI",I33)))</formula>
    </cfRule>
  </conditionalFormatting>
  <conditionalFormatting sqref="I32">
    <cfRule type="cellIs" dxfId="59" priority="73" operator="equal">
      <formula>"NET"</formula>
    </cfRule>
    <cfRule type="cellIs" dxfId="58" priority="74" operator="equal">
      <formula>"NET"</formula>
    </cfRule>
  </conditionalFormatting>
  <conditionalFormatting sqref="I32">
    <cfRule type="containsText" dxfId="57" priority="76" operator="containsText" text="YES">
      <formula>NOT(ISERROR(SEARCH("YES",I32)))</formula>
    </cfRule>
  </conditionalFormatting>
  <conditionalFormatting sqref="I32">
    <cfRule type="containsText" dxfId="56" priority="75" operator="containsText" text="SI">
      <formula>NOT(ISERROR(SEARCH("SI",I32)))</formula>
    </cfRule>
  </conditionalFormatting>
  <conditionalFormatting sqref="I31">
    <cfRule type="cellIs" dxfId="55" priority="69" operator="equal">
      <formula>"NET"</formula>
    </cfRule>
    <cfRule type="cellIs" dxfId="54" priority="70" operator="equal">
      <formula>"NET"</formula>
    </cfRule>
  </conditionalFormatting>
  <conditionalFormatting sqref="I31">
    <cfRule type="containsText" dxfId="53" priority="72" operator="containsText" text="YES">
      <formula>NOT(ISERROR(SEARCH("YES",I31)))</formula>
    </cfRule>
  </conditionalFormatting>
  <conditionalFormatting sqref="I31">
    <cfRule type="containsText" dxfId="52" priority="71" operator="containsText" text="SI">
      <formula>NOT(ISERROR(SEARCH("SI",I31)))</formula>
    </cfRule>
  </conditionalFormatting>
  <conditionalFormatting sqref="I30">
    <cfRule type="cellIs" dxfId="51" priority="65" operator="equal">
      <formula>"NET"</formula>
    </cfRule>
    <cfRule type="cellIs" dxfId="50" priority="66" operator="equal">
      <formula>"NET"</formula>
    </cfRule>
  </conditionalFormatting>
  <conditionalFormatting sqref="I30">
    <cfRule type="containsText" dxfId="49" priority="68" operator="containsText" text="YES">
      <formula>NOT(ISERROR(SEARCH("YES",I30)))</formula>
    </cfRule>
  </conditionalFormatting>
  <conditionalFormatting sqref="I30">
    <cfRule type="containsText" dxfId="48" priority="67" operator="containsText" text="SI">
      <formula>NOT(ISERROR(SEARCH("SI",I30)))</formula>
    </cfRule>
  </conditionalFormatting>
  <conditionalFormatting sqref="I29">
    <cfRule type="cellIs" dxfId="47" priority="61" operator="equal">
      <formula>"NET"</formula>
    </cfRule>
    <cfRule type="cellIs" dxfId="46" priority="62" operator="equal">
      <formula>"NET"</formula>
    </cfRule>
  </conditionalFormatting>
  <conditionalFormatting sqref="I29">
    <cfRule type="containsText" dxfId="45" priority="64" operator="containsText" text="YES">
      <formula>NOT(ISERROR(SEARCH("YES",I29)))</formula>
    </cfRule>
  </conditionalFormatting>
  <conditionalFormatting sqref="I29">
    <cfRule type="containsText" dxfId="44" priority="63" operator="containsText" text="SI">
      <formula>NOT(ISERROR(SEARCH("SI",I29)))</formula>
    </cfRule>
  </conditionalFormatting>
  <conditionalFormatting sqref="I28">
    <cfRule type="cellIs" dxfId="43" priority="57" operator="equal">
      <formula>"NET"</formula>
    </cfRule>
    <cfRule type="cellIs" dxfId="42" priority="58" operator="equal">
      <formula>"NET"</formula>
    </cfRule>
  </conditionalFormatting>
  <conditionalFormatting sqref="I28">
    <cfRule type="containsText" dxfId="41" priority="60" operator="containsText" text="YES">
      <formula>NOT(ISERROR(SEARCH("YES",I28)))</formula>
    </cfRule>
  </conditionalFormatting>
  <conditionalFormatting sqref="I28">
    <cfRule type="containsText" dxfId="40" priority="59" operator="containsText" text="SI">
      <formula>NOT(ISERROR(SEARCH("SI",I28)))</formula>
    </cfRule>
  </conditionalFormatting>
  <conditionalFormatting sqref="I24">
    <cfRule type="cellIs" dxfId="39" priority="49" operator="equal">
      <formula>"NET"</formula>
    </cfRule>
    <cfRule type="cellIs" dxfId="38" priority="50" operator="equal">
      <formula>"NET"</formula>
    </cfRule>
  </conditionalFormatting>
  <conditionalFormatting sqref="I24">
    <cfRule type="containsText" dxfId="37" priority="52" operator="containsText" text="YES">
      <formula>NOT(ISERROR(SEARCH("YES",I24)))</formula>
    </cfRule>
  </conditionalFormatting>
  <conditionalFormatting sqref="I24">
    <cfRule type="containsText" dxfId="36" priority="51" operator="containsText" text="SI">
      <formula>NOT(ISERROR(SEARCH("SI",I24)))</formula>
    </cfRule>
  </conditionalFormatting>
  <conditionalFormatting sqref="I23">
    <cfRule type="cellIs" dxfId="35" priority="41" operator="equal">
      <formula>"NET"</formula>
    </cfRule>
    <cfRule type="cellIs" dxfId="34" priority="42" operator="equal">
      <formula>"NET"</formula>
    </cfRule>
  </conditionalFormatting>
  <conditionalFormatting sqref="I23">
    <cfRule type="containsText" dxfId="33" priority="44" operator="containsText" text="YES">
      <formula>NOT(ISERROR(SEARCH("YES",I23)))</formula>
    </cfRule>
  </conditionalFormatting>
  <conditionalFormatting sqref="I23">
    <cfRule type="containsText" dxfId="32" priority="43" operator="containsText" text="SI">
      <formula>NOT(ISERROR(SEARCH("SI",I23)))</formula>
    </cfRule>
  </conditionalFormatting>
  <conditionalFormatting sqref="I22">
    <cfRule type="cellIs" dxfId="31" priority="33" operator="equal">
      <formula>"NET"</formula>
    </cfRule>
    <cfRule type="cellIs" dxfId="30" priority="34" operator="equal">
      <formula>"NET"</formula>
    </cfRule>
  </conditionalFormatting>
  <conditionalFormatting sqref="I22">
    <cfRule type="containsText" dxfId="29" priority="36" operator="containsText" text="YES">
      <formula>NOT(ISERROR(SEARCH("YES",I22)))</formula>
    </cfRule>
  </conditionalFormatting>
  <conditionalFormatting sqref="I22">
    <cfRule type="containsText" dxfId="28" priority="35" operator="containsText" text="SI">
      <formula>NOT(ISERROR(SEARCH("SI",I22)))</formula>
    </cfRule>
  </conditionalFormatting>
  <conditionalFormatting sqref="I21">
    <cfRule type="cellIs" dxfId="27" priority="29" operator="equal">
      <formula>"NET"</formula>
    </cfRule>
    <cfRule type="cellIs" dxfId="26" priority="30" operator="equal">
      <formula>"NET"</formula>
    </cfRule>
  </conditionalFormatting>
  <conditionalFormatting sqref="I21">
    <cfRule type="containsText" dxfId="25" priority="32" operator="containsText" text="YES">
      <formula>NOT(ISERROR(SEARCH("YES",I21)))</formula>
    </cfRule>
  </conditionalFormatting>
  <conditionalFormatting sqref="I21">
    <cfRule type="containsText" dxfId="24" priority="31" operator="containsText" text="SI">
      <formula>NOT(ISERROR(SEARCH("SI",I21)))</formula>
    </cfRule>
  </conditionalFormatting>
  <conditionalFormatting sqref="I20">
    <cfRule type="cellIs" dxfId="23" priority="25" operator="equal">
      <formula>"NET"</formula>
    </cfRule>
    <cfRule type="cellIs" dxfId="22" priority="26" operator="equal">
      <formula>"NET"</formula>
    </cfRule>
  </conditionalFormatting>
  <conditionalFormatting sqref="I20">
    <cfRule type="containsText" dxfId="21" priority="28" operator="containsText" text="YES">
      <formula>NOT(ISERROR(SEARCH("YES",I20)))</formula>
    </cfRule>
  </conditionalFormatting>
  <conditionalFormatting sqref="I20">
    <cfRule type="containsText" dxfId="20" priority="27" operator="containsText" text="SI">
      <formula>NOT(ISERROR(SEARCH("SI",I20)))</formula>
    </cfRule>
  </conditionalFormatting>
  <conditionalFormatting sqref="I19">
    <cfRule type="cellIs" dxfId="19" priority="21" operator="equal">
      <formula>"NET"</formula>
    </cfRule>
    <cfRule type="cellIs" dxfId="18" priority="22" operator="equal">
      <formula>"NET"</formula>
    </cfRule>
  </conditionalFormatting>
  <conditionalFormatting sqref="I19">
    <cfRule type="containsText" dxfId="17" priority="24" operator="containsText" text="YES">
      <formula>NOT(ISERROR(SEARCH("YES",I19)))</formula>
    </cfRule>
  </conditionalFormatting>
  <conditionalFormatting sqref="I19">
    <cfRule type="containsText" dxfId="16" priority="23" operator="containsText" text="SI">
      <formula>NOT(ISERROR(SEARCH("SI",I19)))</formula>
    </cfRule>
  </conditionalFormatting>
  <conditionalFormatting sqref="I18">
    <cfRule type="cellIs" dxfId="15" priority="17" operator="equal">
      <formula>"NET"</formula>
    </cfRule>
    <cfRule type="cellIs" dxfId="14" priority="18" operator="equal">
      <formula>"NET"</formula>
    </cfRule>
  </conditionalFormatting>
  <conditionalFormatting sqref="I18">
    <cfRule type="containsText" dxfId="13" priority="20" operator="containsText" text="YES">
      <formula>NOT(ISERROR(SEARCH("YES",I18)))</formula>
    </cfRule>
  </conditionalFormatting>
  <conditionalFormatting sqref="I18">
    <cfRule type="containsText" dxfId="12" priority="19" operator="containsText" text="SI">
      <formula>NOT(ISERROR(SEARCH("SI",I18)))</formula>
    </cfRule>
  </conditionalFormatting>
  <conditionalFormatting sqref="I17">
    <cfRule type="cellIs" dxfId="11" priority="13" operator="equal">
      <formula>"NET"</formula>
    </cfRule>
    <cfRule type="cellIs" dxfId="10" priority="14" operator="equal">
      <formula>"NET"</formula>
    </cfRule>
  </conditionalFormatting>
  <conditionalFormatting sqref="I17">
    <cfRule type="containsText" dxfId="9" priority="16" operator="containsText" text="YES">
      <formula>NOT(ISERROR(SEARCH("YES",I17)))</formula>
    </cfRule>
  </conditionalFormatting>
  <conditionalFormatting sqref="I17">
    <cfRule type="containsText" dxfId="8" priority="15" operator="containsText" text="SI">
      <formula>NOT(ISERROR(SEARCH("SI",I17)))</formula>
    </cfRule>
  </conditionalFormatting>
  <conditionalFormatting sqref="I16">
    <cfRule type="cellIs" dxfId="7" priority="9" operator="equal">
      <formula>"NET"</formula>
    </cfRule>
    <cfRule type="cellIs" dxfId="6" priority="10" operator="equal">
      <formula>"NET"</formula>
    </cfRule>
  </conditionalFormatting>
  <conditionalFormatting sqref="I16">
    <cfRule type="containsText" dxfId="5" priority="12" operator="containsText" text="YES">
      <formula>NOT(ISERROR(SEARCH("YES",I16)))</formula>
    </cfRule>
  </conditionalFormatting>
  <conditionalFormatting sqref="I16">
    <cfRule type="containsText" dxfId="4" priority="11" operator="containsText" text="SI">
      <formula>NOT(ISERROR(SEARCH("SI",I16)))</formula>
    </cfRule>
  </conditionalFormatting>
  <conditionalFormatting sqref="I15">
    <cfRule type="cellIs" dxfId="3" priority="5" operator="equal">
      <formula>"NET"</formula>
    </cfRule>
    <cfRule type="cellIs" dxfId="2" priority="6" operator="equal">
      <formula>"NET"</formula>
    </cfRule>
  </conditionalFormatting>
  <conditionalFormatting sqref="I15">
    <cfRule type="containsText" dxfId="1" priority="8" operator="containsText" text="YES">
      <formula>NOT(ISERROR(SEARCH("YES",I15)))</formula>
    </cfRule>
  </conditionalFormatting>
  <conditionalFormatting sqref="I15">
    <cfRule type="containsText" dxfId="0" priority="7" operator="containsText" text="SI">
      <formula>NOT(ISERROR(SEARCH("SI",I15)))</formula>
    </cfRule>
  </conditionalFormatting>
  <printOptions verticalCentered="1"/>
  <pageMargins left="0" right="0" top="0" bottom="0" header="0.11811023622047245" footer="0.11811023622047245"/>
  <pageSetup paperSize="9" scale="81" fitToHeight="100" orientation="landscape" horizontalDpi="4294967294" r:id="rId1"/>
  <customProperties>
    <customPr name="_pios_id" r:id="rId2"/>
  </customProperties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PRICE LIST</vt:lpstr>
      <vt:lpstr>'PRICE LIST'!Area_stampa</vt:lpstr>
      <vt:lpstr>'PRICE LIST'!Titoli_stampa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Carolina</dc:creator>
  <cp:lastModifiedBy>Carlo Ormea</cp:lastModifiedBy>
  <cp:lastPrinted>2021-12-06T08:38:23Z</cp:lastPrinted>
  <dcterms:created xsi:type="dcterms:W3CDTF">2017-03-14T16:07:08Z</dcterms:created>
  <dcterms:modified xsi:type="dcterms:W3CDTF">2023-03-14T14:30:35Z</dcterms:modified>
</cp:coreProperties>
</file>